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eu Drive\SUDENGE\GESTÃO\PCQ\PCQ 2025\"/>
    </mc:Choice>
  </mc:AlternateContent>
  <xr:revisionPtr revIDLastSave="0" documentId="13_ncr:1_{B9A19E46-0D2D-4FEA-9334-6AE6441294CD}" xr6:coauthVersionLast="47" xr6:coauthVersionMax="47" xr10:uidLastSave="{00000000-0000-0000-0000-000000000000}"/>
  <bookViews>
    <workbookView xWindow="23929" yWindow="-113" windowWidth="24267" windowHeight="13148" xr2:uid="{00000000-000D-0000-FFFF-FFFF00000000}"/>
  </bookViews>
  <sheets>
    <sheet name="Calendário" sheetId="1" r:id="rId1"/>
    <sheet name="Sobre" sheetId="2" r:id="rId2"/>
    <sheet name="Planilha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gnH9Mzsrr91pV0QwRvbLHIFkHL7R+nJ6vzq5Vxf3xxc="/>
    </ext>
  </extLst>
</workbook>
</file>

<file path=xl/calcChain.xml><?xml version="1.0" encoding="utf-8"?>
<calcChain xmlns="http://schemas.openxmlformats.org/spreadsheetml/2006/main">
  <c r="A5" i="3" l="1"/>
  <c r="B4" i="3" s="1"/>
  <c r="B3" i="3"/>
  <c r="B2" i="3"/>
  <c r="B1" i="3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J37" i="1"/>
  <c r="H37" i="1"/>
  <c r="G37" i="1"/>
  <c r="F37" i="1"/>
  <c r="E37" i="1"/>
  <c r="D37" i="1"/>
  <c r="C37" i="1"/>
  <c r="B37" i="1"/>
  <c r="X28" i="1"/>
  <c r="W28" i="1"/>
  <c r="V28" i="1"/>
  <c r="U28" i="1"/>
  <c r="T28" i="1"/>
  <c r="S28" i="1"/>
  <c r="R28" i="1"/>
  <c r="P28" i="1"/>
  <c r="O28" i="1"/>
  <c r="N28" i="1"/>
  <c r="M28" i="1"/>
  <c r="L28" i="1"/>
  <c r="K28" i="1"/>
  <c r="J28" i="1"/>
  <c r="H28" i="1"/>
  <c r="G28" i="1"/>
  <c r="F28" i="1"/>
  <c r="E28" i="1"/>
  <c r="D28" i="1"/>
  <c r="C28" i="1"/>
  <c r="B28" i="1"/>
  <c r="X19" i="1"/>
  <c r="W19" i="1"/>
  <c r="V19" i="1"/>
  <c r="U19" i="1"/>
  <c r="T19" i="1"/>
  <c r="S19" i="1"/>
  <c r="R19" i="1"/>
  <c r="P19" i="1"/>
  <c r="O19" i="1"/>
  <c r="N19" i="1"/>
  <c r="M19" i="1"/>
  <c r="L19" i="1"/>
  <c r="K19" i="1"/>
  <c r="J19" i="1"/>
  <c r="H19" i="1"/>
  <c r="G19" i="1"/>
  <c r="F19" i="1"/>
  <c r="E19" i="1"/>
  <c r="D19" i="1"/>
  <c r="C19" i="1"/>
  <c r="B19" i="1"/>
  <c r="X10" i="1"/>
  <c r="W10" i="1"/>
  <c r="V10" i="1"/>
  <c r="U10" i="1"/>
  <c r="T10" i="1"/>
  <c r="S10" i="1"/>
  <c r="R10" i="1"/>
  <c r="P10" i="1"/>
  <c r="O10" i="1"/>
  <c r="N10" i="1"/>
  <c r="M10" i="1"/>
  <c r="L10" i="1"/>
  <c r="K10" i="1"/>
  <c r="J10" i="1"/>
  <c r="H10" i="1"/>
  <c r="G10" i="1"/>
  <c r="F10" i="1"/>
  <c r="E10" i="1"/>
  <c r="D10" i="1"/>
  <c r="C10" i="1"/>
  <c r="B10" i="1"/>
  <c r="B9" i="1"/>
  <c r="J9" i="1" s="1"/>
  <c r="B6" i="1"/>
  <c r="R9" i="1" l="1"/>
  <c r="J11" i="1"/>
  <c r="K11" i="1" s="1"/>
  <c r="L11" i="1" s="1"/>
  <c r="M11" i="1" s="1"/>
  <c r="N11" i="1" s="1"/>
  <c r="O11" i="1" s="1"/>
  <c r="P11" i="1" s="1"/>
  <c r="J12" i="1" s="1"/>
  <c r="K12" i="1" s="1"/>
  <c r="L12" i="1" s="1"/>
  <c r="M12" i="1" s="1"/>
  <c r="N12" i="1" s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B11" i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8" i="1" l="1"/>
  <c r="R11" i="1"/>
  <c r="S11" i="1" s="1"/>
  <c r="T11" i="1" s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J18" i="1" l="1"/>
  <c r="B20" i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R18" i="1" l="1"/>
  <c r="J20" i="1"/>
  <c r="K20" i="1" s="1"/>
  <c r="L20" i="1" s="1"/>
  <c r="M20" i="1" s="1"/>
  <c r="N20" i="1" s="1"/>
  <c r="O20" i="1" s="1"/>
  <c r="P20" i="1" s="1"/>
  <c r="J21" i="1" s="1"/>
  <c r="K21" i="1" s="1"/>
  <c r="L21" i="1" s="1"/>
  <c r="M21" i="1" s="1"/>
  <c r="N21" i="1" s="1"/>
  <c r="O21" i="1" s="1"/>
  <c r="P21" i="1" s="1"/>
  <c r="J22" i="1" s="1"/>
  <c r="K22" i="1" s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R20" i="1" l="1"/>
  <c r="S20" i="1" s="1"/>
  <c r="T20" i="1" s="1"/>
  <c r="U20" i="1" s="1"/>
  <c r="V20" i="1" s="1"/>
  <c r="W20" i="1" s="1"/>
  <c r="X20" i="1" s="1"/>
  <c r="R21" i="1" s="1"/>
  <c r="S21" i="1" s="1"/>
  <c r="T21" i="1" s="1"/>
  <c r="U21" i="1" s="1"/>
  <c r="V21" i="1" s="1"/>
  <c r="W21" i="1" s="1"/>
  <c r="X21" i="1" s="1"/>
  <c r="R22" i="1" s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B27" i="1"/>
  <c r="B29" i="1" l="1"/>
  <c r="C29" i="1" s="1"/>
  <c r="D29" i="1" s="1"/>
  <c r="E29" i="1" s="1"/>
  <c r="F29" i="1" s="1"/>
  <c r="G29" i="1" s="1"/>
  <c r="H29" i="1" s="1"/>
  <c r="B30" i="1" s="1"/>
  <c r="C30" i="1" s="1"/>
  <c r="D30" i="1" s="1"/>
  <c r="E30" i="1" s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J27" i="1"/>
  <c r="J29" i="1" l="1"/>
  <c r="K29" i="1" s="1"/>
  <c r="L29" i="1" s="1"/>
  <c r="M29" i="1" s="1"/>
  <c r="N29" i="1" s="1"/>
  <c r="O29" i="1" s="1"/>
  <c r="P29" i="1" s="1"/>
  <c r="J30" i="1" s="1"/>
  <c r="K30" i="1" s="1"/>
  <c r="L30" i="1" s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R27" i="1"/>
  <c r="B36" i="1" l="1"/>
  <c r="R29" i="1"/>
  <c r="S29" i="1" s="1"/>
  <c r="T29" i="1" s="1"/>
  <c r="U29" i="1" s="1"/>
  <c r="V29" i="1" s="1"/>
  <c r="W29" i="1" s="1"/>
  <c r="X29" i="1" s="1"/>
  <c r="R30" i="1" s="1"/>
  <c r="S30" i="1" s="1"/>
  <c r="T30" i="1" s="1"/>
  <c r="U30" i="1" s="1"/>
  <c r="V30" i="1" s="1"/>
  <c r="W30" i="1" s="1"/>
  <c r="X30" i="1" s="1"/>
  <c r="R31" i="1" s="1"/>
  <c r="S31" i="1" s="1"/>
  <c r="T31" i="1" s="1"/>
  <c r="U31" i="1" s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J36" i="1" l="1"/>
  <c r="B38" i="1"/>
  <c r="C38" i="1" s="1"/>
  <c r="D38" i="1" s="1"/>
  <c r="E38" i="1" s="1"/>
  <c r="F38" i="1" s="1"/>
  <c r="G38" i="1" s="1"/>
  <c r="H38" i="1" s="1"/>
  <c r="B39" i="1" s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R36" i="1" l="1"/>
  <c r="R38" i="1" s="1"/>
  <c r="S38" i="1" s="1"/>
  <c r="T38" i="1" s="1"/>
  <c r="U38" i="1" s="1"/>
  <c r="V38" i="1" s="1"/>
  <c r="W38" i="1" s="1"/>
  <c r="X38" i="1" s="1"/>
  <c r="R39" i="1" s="1"/>
  <c r="S39" i="1" s="1"/>
  <c r="T39" i="1" s="1"/>
  <c r="U39" i="1" s="1"/>
  <c r="V39" i="1" s="1"/>
  <c r="W39" i="1" s="1"/>
  <c r="X39" i="1" s="1"/>
  <c r="R40" i="1" s="1"/>
  <c r="S40" i="1" s="1"/>
  <c r="T40" i="1" s="1"/>
  <c r="U40" i="1" s="1"/>
  <c r="V40" i="1" s="1"/>
  <c r="W40" i="1" s="1"/>
  <c r="X40" i="1" s="1"/>
  <c r="R41" i="1" s="1"/>
  <c r="S41" i="1" s="1"/>
  <c r="T41" i="1" s="1"/>
  <c r="U41" i="1" s="1"/>
  <c r="V41" i="1" s="1"/>
  <c r="W41" i="1" s="1"/>
  <c r="X41" i="1" s="1"/>
  <c r="R42" i="1" s="1"/>
  <c r="S42" i="1" s="1"/>
  <c r="T42" i="1" s="1"/>
  <c r="U42" i="1" s="1"/>
  <c r="V42" i="1" s="1"/>
  <c r="W42" i="1" s="1"/>
  <c r="X42" i="1" s="1"/>
  <c r="R43" i="1" s="1"/>
  <c r="S43" i="1" s="1"/>
  <c r="T43" i="1" s="1"/>
  <c r="U43" i="1" s="1"/>
  <c r="V43" i="1" s="1"/>
  <c r="W43" i="1" s="1"/>
  <c r="X43" i="1" s="1"/>
  <c r="J38" i="1"/>
  <c r="K38" i="1" s="1"/>
  <c r="L38" i="1" s="1"/>
  <c r="M38" i="1" s="1"/>
  <c r="N38" i="1" s="1"/>
  <c r="O38" i="1" s="1"/>
  <c r="P38" i="1" s="1"/>
  <c r="J39" i="1" s="1"/>
  <c r="K39" i="1" s="1"/>
  <c r="L39" i="1" s="1"/>
  <c r="M39" i="1" s="1"/>
  <c r="N39" i="1" s="1"/>
  <c r="O39" i="1" s="1"/>
  <c r="P39" i="1" s="1"/>
  <c r="J40" i="1" s="1"/>
  <c r="K40" i="1" s="1"/>
  <c r="L40" i="1" s="1"/>
  <c r="M40" i="1" s="1"/>
  <c r="N40" i="1" s="1"/>
  <c r="O40" i="1" s="1"/>
  <c r="P40" i="1" s="1"/>
  <c r="J41" i="1" s="1"/>
  <c r="K41" i="1" s="1"/>
  <c r="L41" i="1" s="1"/>
  <c r="M41" i="1" s="1"/>
  <c r="N41" i="1" s="1"/>
  <c r="O41" i="1" s="1"/>
  <c r="P41" i="1" s="1"/>
  <c r="J42" i="1" s="1"/>
  <c r="K42" i="1" s="1"/>
  <c r="L42" i="1" s="1"/>
  <c r="M42" i="1" s="1"/>
  <c r="N42" i="1" s="1"/>
  <c r="O42" i="1" s="1"/>
  <c r="P42" i="1" s="1"/>
  <c r="J43" i="1" s="1"/>
  <c r="K43" i="1" s="1"/>
  <c r="L43" i="1" s="1"/>
  <c r="M43" i="1" s="1"/>
  <c r="N43" i="1" s="1"/>
  <c r="O43" i="1" s="1"/>
  <c r="P43" i="1" s="1"/>
</calcChain>
</file>

<file path=xl/sharedStrings.xml><?xml version="1.0" encoding="utf-8"?>
<sst xmlns="http://schemas.openxmlformats.org/spreadsheetml/2006/main" count="33" uniqueCount="33">
  <si>
    <t>Modelo de Calendário Anual</t>
  </si>
  <si>
    <t xml:space="preserve">Ano </t>
  </si>
  <si>
    <t xml:space="preserve">Mês </t>
  </si>
  <si>
    <t xml:space="preserve">Dia de início </t>
  </si>
  <si>
    <t>1:Dom, 2:Seg...</t>
  </si>
  <si>
    <t>[REUNIÕES E EVENTOS SUDENGE]</t>
  </si>
  <si>
    <t>LEGENDA</t>
  </si>
  <si>
    <t>REUNIÕES DE DIRETÓRIA, CONSELHO FISCAL e CONSELHO DE ÉTICA</t>
  </si>
  <si>
    <t xml:space="preserve">REUNIÃO DE DIRETÓRIA PRESENCIAL </t>
  </si>
  <si>
    <t>REUNIÃO ABERTA</t>
  </si>
  <si>
    <t>GOVERNANÇA CREA-PR - 24 DE MARÇO</t>
  </si>
  <si>
    <t>REUNIÃO ABERTA E ELEIÇÃO SUDENGE - 21 DE OUTUBRO</t>
  </si>
  <si>
    <t>4° ERAS - 29 DE NOVEMBRO</t>
  </si>
  <si>
    <t>MAIS SUDENGE - 10, 11 E 12 DE SETEMBRO</t>
  </si>
  <si>
    <t>PROEC - 11 E 12 DE ABRIL - LONDRINA</t>
  </si>
  <si>
    <t>PROEC -  11, 12 E 13 DE JUNHO - CURITIBA</t>
  </si>
  <si>
    <t>EPEC - 12 À 14 DE NOVEMBRO</t>
  </si>
  <si>
    <t>ANIVERSÁRIO SUDENGE - 20 DE SETEMBRO</t>
  </si>
  <si>
    <t>SOEA - 06 A 09 DE OUTUBRO</t>
  </si>
  <si>
    <t>RPI - 25 DE FEVEREIRO FCO BELTRÃO</t>
  </si>
  <si>
    <t>RPR - 12 DE MAIO PTO</t>
  </si>
  <si>
    <t>CEP - 23, 24 E 25 DE JUNHO FOZ IGUAÇU</t>
  </si>
  <si>
    <t>PODCAST EPISODIO 1</t>
  </si>
  <si>
    <t>CALENDÁRIOS ANUAL por Vertex42.com</t>
  </si>
  <si>
    <t>https://www.vertex42.com/ExcelTemplates/yearly-calendar.html</t>
  </si>
  <si>
    <t>Sobre Este Modelo</t>
  </si>
  <si>
    <t>Imprimir um calendário anual de 2018 2019, 2020 e mais. Coloque-o na geladeira, parede ou mesa, como uma referência conveniente. Este modelo fornecido pelo Vertex42.com, permite que você altere o ano, mês e dia da semana de início. Criar um calendário escolar ao definir o mês de início para 8 (agosto).  Altere o tema por meio do Layout da Página para escolher facilmente uma cor diferente ou a fonte para seus calendários.</t>
  </si>
  <si>
    <t>Mais Modelos de Calendário</t>
  </si>
  <si>
    <t>Acesse Vertex42.com para baixar outros calendários anuais e  mensais, planejadores e cronogramas para casa, escola ou trabalho.</t>
  </si>
  <si>
    <t>Mais calendários, Planejadores e Agendas</t>
  </si>
  <si>
    <t>Sobre Vertex42</t>
  </si>
  <si>
    <t>O Vertex42.com oferece modelos profissionais de planilhas para uso corporativo, doméstico e educacional, a maioria deles com download gratuito. O conjunto de modelos inclui vários calendários, planejadores e agendas, bem como planilhas de finanças pessoais para orçamento, redução de débito e amortização de empréstimo.</t>
  </si>
  <si>
    <t>As empresas encontrarão faturas, folhas de ponto, controladores de estoque, demonstrativos financeiros e modelos de planejamento de projetos. Professores e alunos encontrarão recursos como cronogramas de aula, planilhas de notas e planilhas de participação. Organize sua vida familiar com planejadores de refeições, listas de verificação e registros de exercícios. Cada modelo é completamente pesquisado, refinado e aprimorado ao longo do tempo com o feedback de milhares de usuários.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</si>
</sst>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\'yy"/>
    <numFmt numFmtId="165" formatCode="d"/>
  </numFmts>
  <fonts count="36" x14ac:knownFonts="1">
    <font>
      <sz val="10"/>
      <color rgb="FF000000"/>
      <name val="Arial"/>
      <scheme val="minor"/>
    </font>
    <font>
      <b/>
      <sz val="26"/>
      <color theme="0"/>
      <name val="Calibri"/>
    </font>
    <font>
      <sz val="10"/>
      <name val="Arial"/>
    </font>
    <font>
      <sz val="10"/>
      <color theme="1"/>
      <name val="Calibri"/>
    </font>
    <font>
      <sz val="10"/>
      <color theme="1"/>
      <name val="Tahoma"/>
    </font>
    <font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2"/>
      <color rgb="FF595959"/>
      <name val="Calibri"/>
    </font>
    <font>
      <b/>
      <sz val="11"/>
      <color rgb="FF595959"/>
      <name val="Calibri"/>
    </font>
    <font>
      <sz val="10"/>
      <color rgb="FF7F7F7F"/>
      <name val="Calibri"/>
    </font>
    <font>
      <b/>
      <sz val="42"/>
      <color rgb="FF9E3611"/>
      <name val="Calibri"/>
    </font>
    <font>
      <b/>
      <sz val="20"/>
      <color rgb="FF595959"/>
      <name val="Calibri"/>
    </font>
    <font>
      <sz val="11"/>
      <color rgb="FF595959"/>
      <name val="Calibri"/>
    </font>
    <font>
      <sz val="10"/>
      <color rgb="FF595959"/>
      <name val="Calibri"/>
    </font>
    <font>
      <sz val="16"/>
      <color theme="1"/>
      <name val="Calibri"/>
    </font>
    <font>
      <sz val="15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0"/>
      <color rgb="FF7F7F7F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FF0000"/>
      <name val="Calibri"/>
    </font>
    <font>
      <sz val="10"/>
      <color rgb="FFFF0000"/>
      <name val="Calibri"/>
    </font>
    <font>
      <b/>
      <sz val="10"/>
      <color theme="1"/>
      <name val="Calibri"/>
    </font>
    <font>
      <b/>
      <u/>
      <sz val="12"/>
      <color rgb="FF595959"/>
      <name val="Calibri"/>
    </font>
    <font>
      <u/>
      <sz val="11"/>
      <color rgb="FF7F7F7F"/>
      <name val="Calibri"/>
    </font>
    <font>
      <sz val="11"/>
      <color rgb="FF7F7F7F"/>
      <name val="Calibri"/>
    </font>
    <font>
      <sz val="20"/>
      <color theme="1"/>
      <name val="Calibri"/>
    </font>
    <font>
      <b/>
      <sz val="16"/>
      <color rgb="FF9E3611"/>
      <name val="Calibri"/>
    </font>
    <font>
      <sz val="11"/>
      <color rgb="FF1D2129"/>
      <name val="Calibri"/>
    </font>
    <font>
      <u/>
      <sz val="11"/>
      <color rgb="FF0000FF"/>
      <name val="Tahoma"/>
    </font>
    <font>
      <sz val="10"/>
      <color theme="1"/>
      <name val="Arial"/>
      <scheme val="minor"/>
    </font>
    <font>
      <sz val="10"/>
      <color theme="1"/>
      <name val="Arial"/>
    </font>
    <font>
      <b/>
      <sz val="15"/>
      <color rgb="FFFF0000"/>
      <name val="Calibri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E3611"/>
        <bgColor rgb="FF9E3611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9D4BE7"/>
        <bgColor rgb="FF9D4BE7"/>
      </patternFill>
    </fill>
    <fill>
      <patternFill patternType="solid">
        <fgColor rgb="FF92D050"/>
        <bgColor rgb="FF92D050"/>
      </patternFill>
    </fill>
    <fill>
      <patternFill patternType="solid">
        <fgColor rgb="FFF28EEB"/>
        <bgColor rgb="FFF28EEB"/>
      </patternFill>
    </fill>
    <fill>
      <patternFill patternType="solid">
        <fgColor rgb="FFF4B29B"/>
        <bgColor rgb="FFF4B29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D0BCBC"/>
        <bgColor rgb="FFD0BCBC"/>
      </patternFill>
    </fill>
    <fill>
      <patternFill patternType="solid">
        <fgColor rgb="FF7F7F7F"/>
        <bgColor rgb="FF7F7F7F"/>
      </patternFill>
    </fill>
    <fill>
      <patternFill patternType="solid">
        <fgColor rgb="FFC33D3D"/>
        <bgColor rgb="FFC33D3D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002060"/>
      </patternFill>
    </fill>
    <fill>
      <patternFill patternType="solid">
        <fgColor rgb="FFB89A9A"/>
        <bgColor rgb="FFB89A9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4" xfId="0" applyFont="1" applyFill="1" applyBorder="1"/>
    <xf numFmtId="0" fontId="3" fillId="0" borderId="0" xfId="0" applyFont="1"/>
    <xf numFmtId="0" fontId="5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9" fillId="3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4" borderId="10" xfId="0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165" fontId="21" fillId="5" borderId="4" xfId="0" applyNumberFormat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/>
    </xf>
    <xf numFmtId="0" fontId="20" fillId="0" borderId="0" xfId="0" applyFont="1"/>
    <xf numFmtId="0" fontId="20" fillId="6" borderId="10" xfId="0" applyFont="1" applyFill="1" applyBorder="1" applyAlignment="1">
      <alignment vertical="center"/>
    </xf>
    <xf numFmtId="0" fontId="20" fillId="7" borderId="10" xfId="0" applyFont="1" applyFill="1" applyBorder="1"/>
    <xf numFmtId="165" fontId="21" fillId="4" borderId="4" xfId="0" applyNumberFormat="1" applyFont="1" applyFill="1" applyBorder="1" applyAlignment="1">
      <alignment horizontal="center" vertical="center"/>
    </xf>
    <xf numFmtId="0" fontId="20" fillId="8" borderId="10" xfId="0" applyFont="1" applyFill="1" applyBorder="1"/>
    <xf numFmtId="0" fontId="20" fillId="9" borderId="10" xfId="0" applyFont="1" applyFill="1" applyBorder="1"/>
    <xf numFmtId="165" fontId="21" fillId="10" borderId="4" xfId="0" applyNumberFormat="1" applyFont="1" applyFill="1" applyBorder="1" applyAlignment="1">
      <alignment horizontal="center" vertical="center"/>
    </xf>
    <xf numFmtId="165" fontId="21" fillId="8" borderId="4" xfId="0" applyNumberFormat="1" applyFont="1" applyFill="1" applyBorder="1" applyAlignment="1">
      <alignment horizontal="center" vertical="center"/>
    </xf>
    <xf numFmtId="165" fontId="21" fillId="6" borderId="4" xfId="0" applyNumberFormat="1" applyFont="1" applyFill="1" applyBorder="1" applyAlignment="1">
      <alignment horizontal="center" vertical="center"/>
    </xf>
    <xf numFmtId="0" fontId="20" fillId="11" borderId="10" xfId="0" applyFont="1" applyFill="1" applyBorder="1"/>
    <xf numFmtId="0" fontId="20" fillId="12" borderId="10" xfId="0" applyFont="1" applyFill="1" applyBorder="1"/>
    <xf numFmtId="0" fontId="20" fillId="13" borderId="10" xfId="0" applyFont="1" applyFill="1" applyBorder="1"/>
    <xf numFmtId="0" fontId="20" fillId="2" borderId="10" xfId="0" applyFont="1" applyFill="1" applyBorder="1"/>
    <xf numFmtId="0" fontId="3" fillId="14" borderId="10" xfId="0" applyFont="1" applyFill="1" applyBorder="1"/>
    <xf numFmtId="165" fontId="21" fillId="7" borderId="4" xfId="0" applyNumberFormat="1" applyFont="1" applyFill="1" applyBorder="1" applyAlignment="1">
      <alignment horizontal="center" vertical="center"/>
    </xf>
    <xf numFmtId="165" fontId="22" fillId="5" borderId="4" xfId="0" applyNumberFormat="1" applyFont="1" applyFill="1" applyBorder="1" applyAlignment="1">
      <alignment horizontal="center" vertical="center"/>
    </xf>
    <xf numFmtId="0" fontId="3" fillId="15" borderId="10" xfId="0" applyFont="1" applyFill="1" applyBorder="1"/>
    <xf numFmtId="165" fontId="21" fillId="0" borderId="0" xfId="0" applyNumberFormat="1" applyFont="1" applyAlignment="1">
      <alignment horizontal="center" vertical="center"/>
    </xf>
    <xf numFmtId="165" fontId="21" fillId="13" borderId="4" xfId="0" applyNumberFormat="1" applyFont="1" applyFill="1" applyBorder="1" applyAlignment="1">
      <alignment horizontal="center" vertical="center"/>
    </xf>
    <xf numFmtId="165" fontId="21" fillId="2" borderId="4" xfId="0" applyNumberFormat="1" applyFont="1" applyFill="1" applyBorder="1" applyAlignment="1">
      <alignment horizontal="center" vertical="center"/>
    </xf>
    <xf numFmtId="0" fontId="3" fillId="16" borderId="10" xfId="0" applyFont="1" applyFill="1" applyBorder="1"/>
    <xf numFmtId="165" fontId="21" fillId="17" borderId="4" xfId="0" applyNumberFormat="1" applyFont="1" applyFill="1" applyBorder="1" applyAlignment="1">
      <alignment horizontal="center" vertical="center"/>
    </xf>
    <xf numFmtId="0" fontId="3" fillId="10" borderId="10" xfId="0" applyFont="1" applyFill="1" applyBorder="1"/>
    <xf numFmtId="0" fontId="3" fillId="17" borderId="10" xfId="0" applyFont="1" applyFill="1" applyBorder="1"/>
    <xf numFmtId="165" fontId="21" fillId="18" borderId="4" xfId="0" applyNumberFormat="1" applyFont="1" applyFill="1" applyBorder="1" applyAlignment="1">
      <alignment horizontal="center" vertical="center"/>
    </xf>
    <xf numFmtId="0" fontId="3" fillId="19" borderId="10" xfId="0" applyFont="1" applyFill="1" applyBorder="1"/>
    <xf numFmtId="0" fontId="3" fillId="18" borderId="10" xfId="0" applyFont="1" applyFill="1" applyBorder="1"/>
    <xf numFmtId="0" fontId="3" fillId="0" borderId="10" xfId="0" applyFont="1" applyBorder="1"/>
    <xf numFmtId="0" fontId="3" fillId="5" borderId="10" xfId="0" applyFont="1" applyFill="1" applyBorder="1"/>
    <xf numFmtId="165" fontId="21" fillId="15" borderId="4" xfId="0" applyNumberFormat="1" applyFont="1" applyFill="1" applyBorder="1" applyAlignment="1">
      <alignment horizontal="center" vertical="center"/>
    </xf>
    <xf numFmtId="165" fontId="21" fillId="19" borderId="4" xfId="0" applyNumberFormat="1" applyFont="1" applyFill="1" applyBorder="1" applyAlignment="1">
      <alignment horizontal="center" vertical="center"/>
    </xf>
    <xf numFmtId="0" fontId="23" fillId="0" borderId="0" xfId="0" applyFont="1"/>
    <xf numFmtId="165" fontId="21" fillId="16" borderId="4" xfId="0" applyNumberFormat="1" applyFont="1" applyFill="1" applyBorder="1" applyAlignment="1">
      <alignment horizontal="center" vertical="center"/>
    </xf>
    <xf numFmtId="165" fontId="21" fillId="14" borderId="4" xfId="0" applyNumberFormat="1" applyFont="1" applyFill="1" applyBorder="1" applyAlignment="1">
      <alignment horizontal="center" vertical="center"/>
    </xf>
    <xf numFmtId="165" fontId="22" fillId="14" borderId="4" xfId="0" applyNumberFormat="1" applyFont="1" applyFill="1" applyBorder="1" applyAlignment="1">
      <alignment horizontal="center" vertical="center"/>
    </xf>
    <xf numFmtId="165" fontId="21" fillId="9" borderId="4" xfId="0" applyNumberFormat="1" applyFont="1" applyFill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11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horizontal="left"/>
    </xf>
    <xf numFmtId="0" fontId="32" fillId="0" borderId="0" xfId="0" applyFont="1"/>
    <xf numFmtId="2" fontId="33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18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1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vertical="center"/>
    </xf>
    <xf numFmtId="0" fontId="35" fillId="0" borderId="2" xfId="0" applyFont="1" applyBorder="1"/>
    <xf numFmtId="0" fontId="35" fillId="0" borderId="3" xfId="0" applyFont="1" applyBorder="1"/>
  </cellXfs>
  <cellStyles count="1">
    <cellStyle name="Normal" xfId="0" builtinId="0"/>
  </cellStyles>
  <dxfs count="13"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numFmt numFmtId="166" formatCode="mmmm"/>
      <fill>
        <patternFill patternType="none"/>
      </fill>
    </dxf>
    <dxf>
      <font>
        <color rgb="FF9E361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266700</xdr:colOff>
      <xdr:row>0</xdr:row>
      <xdr:rowOff>47625</xdr:rowOff>
    </xdr:from>
    <xdr:ext cx="1943100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95250</xdr:rowOff>
    </xdr:from>
    <xdr:ext cx="1905000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CC990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?utm_source=ms&amp;utm_medium=file&amp;utm_campaign=office&amp;utm_term=calendar1&amp;utm_content=more" TargetMode="External"/><Relationship Id="rId2" Type="http://schemas.openxmlformats.org/officeDocument/2006/relationships/hyperlink" Target="https://www.vertex42.com/ExcelTemplates/yearly-calendar.html?utm_source=ms&amp;utm_medium=file&amp;utm_campaign=office&amp;utm_term=calendar1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1&amp;utm_content=titl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showGridLines="0" tabSelected="1" topLeftCell="A13" workbookViewId="0">
      <selection activeCell="V34" sqref="V34"/>
    </sheetView>
  </sheetViews>
  <sheetFormatPr defaultColWidth="12.6640625" defaultRowHeight="15.05" customHeight="1" x14ac:dyDescent="0.2"/>
  <cols>
    <col min="1" max="1" width="3.33203125" customWidth="1"/>
    <col min="2" max="24" width="4.44140625" customWidth="1"/>
    <col min="25" max="25" width="3.33203125" customWidth="1"/>
    <col min="26" max="26" width="4.109375" customWidth="1"/>
    <col min="27" max="27" width="74.21875" customWidth="1"/>
    <col min="28" max="28" width="9.109375" customWidth="1"/>
  </cols>
  <sheetData>
    <row r="1" spans="1:28" ht="41.35" customHeight="1" x14ac:dyDescent="0.2">
      <c r="A1" s="80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  <c r="Z1" s="1"/>
      <c r="AA1" s="2"/>
      <c r="AB1" s="1"/>
    </row>
    <row r="2" spans="1:28" ht="12.7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4"/>
    </row>
    <row r="3" spans="1:28" ht="15.85" customHeight="1" x14ac:dyDescent="0.25">
      <c r="A3" s="5"/>
      <c r="B3" s="5"/>
      <c r="C3" s="6" t="s">
        <v>1</v>
      </c>
      <c r="D3" s="81">
        <v>2025</v>
      </c>
      <c r="E3" s="82"/>
      <c r="F3" s="83"/>
      <c r="G3" s="5"/>
      <c r="H3" s="5"/>
      <c r="I3" s="6" t="s">
        <v>2</v>
      </c>
      <c r="J3" s="81">
        <v>1</v>
      </c>
      <c r="K3" s="83"/>
      <c r="L3" s="5"/>
      <c r="M3" s="5"/>
      <c r="N3" s="6" t="s">
        <v>3</v>
      </c>
      <c r="O3" s="81">
        <v>1</v>
      </c>
      <c r="P3" s="83"/>
      <c r="Q3" s="7" t="s">
        <v>4</v>
      </c>
      <c r="R3" s="5"/>
      <c r="S3" s="5"/>
      <c r="T3" s="5"/>
      <c r="U3" s="5"/>
      <c r="V3" s="5"/>
      <c r="W3" s="5"/>
      <c r="X3" s="8"/>
      <c r="Y3" s="5"/>
      <c r="Z3" s="4"/>
      <c r="AA3" s="9"/>
      <c r="AB3" s="10"/>
    </row>
    <row r="4" spans="1:28" ht="12.7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11"/>
      <c r="AB4" s="11"/>
    </row>
    <row r="5" spans="1:28" ht="12.7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1.35" customHeight="1" x14ac:dyDescent="0.25">
      <c r="A6" s="4"/>
      <c r="B6" s="84">
        <f>IF($J$3=1,D3,D3&amp;"-"&amp;D3+1)</f>
        <v>2025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4"/>
      <c r="Z6" s="4"/>
      <c r="AA6" s="11"/>
      <c r="AB6" s="4"/>
    </row>
    <row r="7" spans="1:28" ht="12.7" customHeight="1" x14ac:dyDescent="0.25">
      <c r="A7" s="4"/>
      <c r="B7" s="86" t="s">
        <v>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4"/>
      <c r="Z7" s="4"/>
      <c r="AA7" s="12"/>
      <c r="AB7" s="4"/>
    </row>
    <row r="8" spans="1:28" ht="12.7" customHeight="1" x14ac:dyDescent="0.2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13"/>
      <c r="AB8" s="4"/>
    </row>
    <row r="9" spans="1:28" ht="12.7" customHeight="1" x14ac:dyDescent="0.4">
      <c r="A9" s="14"/>
      <c r="B9" s="87">
        <f>DATE(D3,J3,1)</f>
        <v>45658</v>
      </c>
      <c r="C9" s="88"/>
      <c r="D9" s="88"/>
      <c r="E9" s="88"/>
      <c r="F9" s="88"/>
      <c r="G9" s="88"/>
      <c r="H9" s="89"/>
      <c r="I9" s="15"/>
      <c r="J9" s="87">
        <f>DATE(YEAR(B9+42),MONTH(B9+42),1)</f>
        <v>45689</v>
      </c>
      <c r="K9" s="88"/>
      <c r="L9" s="88"/>
      <c r="M9" s="88"/>
      <c r="N9" s="88"/>
      <c r="O9" s="88"/>
      <c r="P9" s="89"/>
      <c r="Q9" s="15"/>
      <c r="R9" s="87">
        <f>DATE(YEAR(J9+42),MONTH(J9+42),1)</f>
        <v>45717</v>
      </c>
      <c r="S9" s="88"/>
      <c r="T9" s="88"/>
      <c r="U9" s="88"/>
      <c r="V9" s="88"/>
      <c r="W9" s="88"/>
      <c r="X9" s="89"/>
      <c r="Y9" s="16"/>
      <c r="Z9" s="78" t="s">
        <v>6</v>
      </c>
      <c r="AA9" s="79"/>
      <c r="AB9" s="16"/>
    </row>
    <row r="10" spans="1:28" ht="12.7" customHeight="1" x14ac:dyDescent="0.35">
      <c r="A10" s="16"/>
      <c r="B10" s="17" t="str">
        <f>CHOOSE(1+MOD($O$3+1-2,7),"D","S","T","Q","Q","S","S")</f>
        <v>D</v>
      </c>
      <c r="C10" s="17" t="str">
        <f>CHOOSE(1+MOD($O$3+2-2,7),"D","S","T","Q","Q","S","S")</f>
        <v>S</v>
      </c>
      <c r="D10" s="17" t="str">
        <f>CHOOSE(1+MOD($O$3+3-2,7),"D","S","T","Q","Q","S","S")</f>
        <v>T</v>
      </c>
      <c r="E10" s="17" t="str">
        <f>CHOOSE(1+MOD($O$3+4-2,7),"D","S","T","Q","Q","S","S")</f>
        <v>Q</v>
      </c>
      <c r="F10" s="17" t="str">
        <f>CHOOSE(1+MOD($O$3+5-2,7),"D","S","T","Q","Q","S","S")</f>
        <v>Q</v>
      </c>
      <c r="G10" s="17" t="str">
        <f>CHOOSE(1+MOD($O$3+6-2,7),"D","S","T","Q","Q","S","S")</f>
        <v>S</v>
      </c>
      <c r="H10" s="17" t="str">
        <f>CHOOSE(1+MOD($O$3+7-2,7),"D","S","T","Q","Q","S","S")</f>
        <v>S</v>
      </c>
      <c r="I10" s="18"/>
      <c r="J10" s="17" t="str">
        <f>CHOOSE(1+MOD($O$3+1-2,7),"D","S","T","Q","Q","S","S")</f>
        <v>D</v>
      </c>
      <c r="K10" s="17" t="str">
        <f>CHOOSE(1+MOD($O$3+2-2,7),"D","S","T","Q","Q","S","S")</f>
        <v>S</v>
      </c>
      <c r="L10" s="17" t="str">
        <f>CHOOSE(1+MOD($O$3+3-2,7),"D","S","T","Q","Q","S","S")</f>
        <v>T</v>
      </c>
      <c r="M10" s="17" t="str">
        <f>CHOOSE(1+MOD($O$3+4-2,7),"D","S","T","Q","Q","S","S")</f>
        <v>Q</v>
      </c>
      <c r="N10" s="17" t="str">
        <f>CHOOSE(1+MOD($O$3+5-2,7),"D","S","T","Q","Q","S","S")</f>
        <v>Q</v>
      </c>
      <c r="O10" s="17" t="str">
        <f>CHOOSE(1+MOD($O$3+6-2,7),"D","S","T","Q","Q","S","S")</f>
        <v>S</v>
      </c>
      <c r="P10" s="17" t="str">
        <f>CHOOSE(1+MOD($O$3+7-2,7),"D","S","T","Q","Q","S","S")</f>
        <v>S</v>
      </c>
      <c r="Q10" s="18"/>
      <c r="R10" s="17" t="str">
        <f>CHOOSE(1+MOD($O$3+1-2,7),"D","S","T","Q","Q","S","S")</f>
        <v>D</v>
      </c>
      <c r="S10" s="17" t="str">
        <f>CHOOSE(1+MOD($O$3+2-2,7),"D","S","T","Q","Q","S","S")</f>
        <v>S</v>
      </c>
      <c r="T10" s="17" t="str">
        <f>CHOOSE(1+MOD($O$3+3-2,7),"D","S","T","Q","Q","S","S")</f>
        <v>T</v>
      </c>
      <c r="U10" s="17" t="str">
        <f>CHOOSE(1+MOD($O$3+4-2,7),"D","S","T","Q","Q","S","S")</f>
        <v>Q</v>
      </c>
      <c r="V10" s="17" t="str">
        <f>CHOOSE(1+MOD($O$3+5-2,7),"D","S","T","Q","Q","S","S")</f>
        <v>Q</v>
      </c>
      <c r="W10" s="17" t="str">
        <f>CHOOSE(1+MOD($O$3+6-2,7),"D","S","T","Q","Q","S","S")</f>
        <v>S</v>
      </c>
      <c r="X10" s="17" t="str">
        <f>CHOOSE(1+MOD($O$3+7-2,7),"D","S","T","Q","Q","S","S")</f>
        <v>S</v>
      </c>
      <c r="Y10" s="18"/>
      <c r="Z10" s="19"/>
      <c r="AA10" s="20" t="s">
        <v>7</v>
      </c>
      <c r="AB10" s="18"/>
    </row>
    <row r="11" spans="1:28" ht="12.7" customHeight="1" x14ac:dyDescent="0.35">
      <c r="A11" s="16"/>
      <c r="B11" s="21" t="str">
        <f>IF(WEEKDAY(B9,1)=MOD($O$3,7),B9,"")</f>
        <v/>
      </c>
      <c r="C11" s="21" t="str">
        <f>IF(B11="",IF(WEEKDAY(B9,1)=MOD($O$3,7)+1,B9,""),B11+1)</f>
        <v/>
      </c>
      <c r="D11" s="21" t="str">
        <f>IF(C11="",IF(WEEKDAY(B9,1)=MOD($O$3+1,7)+1,B9,""),C11+1)</f>
        <v/>
      </c>
      <c r="E11" s="21">
        <f>IF(D11="",IF(WEEKDAY(B9,1)=MOD($O$3+2,7)+1,B9,""),D11+1)</f>
        <v>45658</v>
      </c>
      <c r="F11" s="21">
        <f>IF(E11="",IF(WEEKDAY(B9,1)=MOD($O$3+3,7)+1,B9,""),E11+1)</f>
        <v>45659</v>
      </c>
      <c r="G11" s="21">
        <f>IF(F11="",IF(WEEKDAY(B9,1)=MOD($O$3+4,7)+1,B9,""),F11+1)</f>
        <v>45660</v>
      </c>
      <c r="H11" s="21">
        <f>IF(G11="",IF(WEEKDAY(B9,1)=MOD($O$3+5,7)+1,B9,""),G11+1)</f>
        <v>45661</v>
      </c>
      <c r="I11" s="22"/>
      <c r="J11" s="21" t="str">
        <f>IF(WEEKDAY(J9,1)=MOD($O$3,7),J9,"")</f>
        <v/>
      </c>
      <c r="K11" s="21" t="str">
        <f>IF(J11="",IF(WEEKDAY(J9,1)=MOD($O$3,7)+1,J9,""),J11+1)</f>
        <v/>
      </c>
      <c r="L11" s="21" t="str">
        <f>IF(K11="",IF(WEEKDAY(J9,1)=MOD($O$3+1,7)+1,J9,""),K11+1)</f>
        <v/>
      </c>
      <c r="M11" s="21" t="str">
        <f>IF(L11="",IF(WEEKDAY(J9,1)=MOD($O$3+2,7)+1,J9,""),L11+1)</f>
        <v/>
      </c>
      <c r="N11" s="21" t="str">
        <f>IF(M11="",IF(WEEKDAY(J9,1)=MOD($O$3+3,7)+1,J9,""),M11+1)</f>
        <v/>
      </c>
      <c r="O11" s="21" t="str">
        <f>IF(N11="",IF(WEEKDAY(J9,1)=MOD($O$3+4,7)+1,J9,""),N11+1)</f>
        <v/>
      </c>
      <c r="P11" s="21">
        <f>IF(O11="",IF(WEEKDAY(J9,1)=MOD($O$3+5,7)+1,J9,""),O11+1)</f>
        <v>45689</v>
      </c>
      <c r="Q11" s="22"/>
      <c r="R11" s="21" t="str">
        <f>IF(WEEKDAY(R9,1)=MOD($O$3,7),R9,"")</f>
        <v/>
      </c>
      <c r="S11" s="21" t="str">
        <f>IF(R11="",IF(WEEKDAY(R9,1)=MOD($O$3,7)+1,R9,""),R11+1)</f>
        <v/>
      </c>
      <c r="T11" s="21" t="str">
        <f>IF(S11="",IF(WEEKDAY(R9,1)=MOD($O$3+1,7)+1,R9,""),S11+1)</f>
        <v/>
      </c>
      <c r="U11" s="21" t="str">
        <f>IF(T11="",IF(WEEKDAY(R9,1)=MOD($O$3+2,7)+1,R9,""),T11+1)</f>
        <v/>
      </c>
      <c r="V11" s="21" t="str">
        <f>IF(U11="",IF(WEEKDAY(R9,1)=MOD($O$3+3,7)+1,R9,""),U11+1)</f>
        <v/>
      </c>
      <c r="W11" s="21" t="str">
        <f>IF(V11="",IF(WEEKDAY(R9,1)=MOD($O$3+4,7)+1,R9,""),V11+1)</f>
        <v/>
      </c>
      <c r="X11" s="21">
        <f>IF(W11="",IF(WEEKDAY(R9,1)=MOD($O$3+5,7)+1,R9,""),W11+1)</f>
        <v>45717</v>
      </c>
      <c r="Y11" s="23"/>
      <c r="Z11" s="24"/>
      <c r="AA11" s="20" t="s">
        <v>8</v>
      </c>
      <c r="AB11" s="23"/>
    </row>
    <row r="12" spans="1:28" ht="12.7" customHeight="1" x14ac:dyDescent="0.35">
      <c r="A12" s="16"/>
      <c r="B12" s="21">
        <f t="shared" ref="B12:B16" si="0">IF(H11="","",IF(MONTH(H11+1)&lt;&gt;MONTH(H11),"",H11+1))</f>
        <v>45662</v>
      </c>
      <c r="C12" s="21">
        <f t="shared" ref="C12:H12" si="1">IF(B12="","",IF(MONTH(B12+1)&lt;&gt;MONTH(B12),"",B12+1))</f>
        <v>45663</v>
      </c>
      <c r="D12" s="21">
        <f t="shared" si="1"/>
        <v>45664</v>
      </c>
      <c r="E12" s="21">
        <f t="shared" si="1"/>
        <v>45665</v>
      </c>
      <c r="F12" s="21">
        <f t="shared" si="1"/>
        <v>45666</v>
      </c>
      <c r="G12" s="21">
        <f t="shared" si="1"/>
        <v>45667</v>
      </c>
      <c r="H12" s="21">
        <f t="shared" si="1"/>
        <v>45668</v>
      </c>
      <c r="I12" s="22"/>
      <c r="J12" s="21">
        <f t="shared" ref="J12:J16" si="2">IF(P11="","",IF(MONTH(P11+1)&lt;&gt;MONTH(P11),"",P11+1))</f>
        <v>45690</v>
      </c>
      <c r="K12" s="21">
        <f t="shared" ref="K12:P12" si="3">IF(J12="","",IF(MONTH(J12+1)&lt;&gt;MONTH(J12),"",J12+1))</f>
        <v>45691</v>
      </c>
      <c r="L12" s="21">
        <f t="shared" si="3"/>
        <v>45692</v>
      </c>
      <c r="M12" s="21">
        <f t="shared" si="3"/>
        <v>45693</v>
      </c>
      <c r="N12" s="21">
        <f t="shared" si="3"/>
        <v>45694</v>
      </c>
      <c r="O12" s="21">
        <f t="shared" si="3"/>
        <v>45695</v>
      </c>
      <c r="P12" s="21">
        <f t="shared" si="3"/>
        <v>45696</v>
      </c>
      <c r="Q12" s="22"/>
      <c r="R12" s="21">
        <f t="shared" ref="R12:R16" si="4">IF(X11="","",IF(MONTH(X11+1)&lt;&gt;MONTH(X11),"",X11+1))</f>
        <v>45718</v>
      </c>
      <c r="S12" s="21">
        <f t="shared" ref="S12:X12" si="5">IF(R12="","",IF(MONTH(R12+1)&lt;&gt;MONTH(R12),"",R12+1))</f>
        <v>45719</v>
      </c>
      <c r="T12" s="21">
        <f t="shared" si="5"/>
        <v>45720</v>
      </c>
      <c r="U12" s="21">
        <f t="shared" si="5"/>
        <v>45721</v>
      </c>
      <c r="V12" s="21">
        <f t="shared" si="5"/>
        <v>45722</v>
      </c>
      <c r="W12" s="21">
        <f t="shared" si="5"/>
        <v>45723</v>
      </c>
      <c r="X12" s="21">
        <f t="shared" si="5"/>
        <v>45724</v>
      </c>
      <c r="Y12" s="23"/>
      <c r="Z12" s="25"/>
      <c r="AA12" s="20" t="s">
        <v>9</v>
      </c>
      <c r="AB12" s="23"/>
    </row>
    <row r="13" spans="1:28" ht="12.7" customHeight="1" x14ac:dyDescent="0.35">
      <c r="A13" s="16"/>
      <c r="B13" s="21">
        <f t="shared" si="0"/>
        <v>45669</v>
      </c>
      <c r="C13" s="21">
        <f t="shared" ref="C13:H13" si="6">IF(B13="","",IF(MONTH(B13+1)&lt;&gt;MONTH(B13),"",B13+1))</f>
        <v>45670</v>
      </c>
      <c r="D13" s="21">
        <f t="shared" si="6"/>
        <v>45671</v>
      </c>
      <c r="E13" s="21">
        <f t="shared" si="6"/>
        <v>45672</v>
      </c>
      <c r="F13" s="21">
        <f t="shared" si="6"/>
        <v>45673</v>
      </c>
      <c r="G13" s="21">
        <f t="shared" si="6"/>
        <v>45674</v>
      </c>
      <c r="H13" s="21">
        <f t="shared" si="6"/>
        <v>45675</v>
      </c>
      <c r="I13" s="22"/>
      <c r="J13" s="21">
        <f t="shared" si="2"/>
        <v>45697</v>
      </c>
      <c r="K13" s="21">
        <f t="shared" ref="K13:P13" si="7">IF(J13="","",IF(MONTH(J13+1)&lt;&gt;MONTH(J13),"",J13+1))</f>
        <v>45698</v>
      </c>
      <c r="L13" s="21">
        <f t="shared" si="7"/>
        <v>45699</v>
      </c>
      <c r="M13" s="21">
        <f t="shared" si="7"/>
        <v>45700</v>
      </c>
      <c r="N13" s="21">
        <f t="shared" si="7"/>
        <v>45701</v>
      </c>
      <c r="O13" s="21">
        <f t="shared" si="7"/>
        <v>45702</v>
      </c>
      <c r="P13" s="21">
        <f t="shared" si="7"/>
        <v>45703</v>
      </c>
      <c r="Q13" s="22"/>
      <c r="R13" s="21">
        <f t="shared" si="4"/>
        <v>45725</v>
      </c>
      <c r="S13" s="21">
        <f t="shared" ref="S13:X13" si="8">IF(R13="","",IF(MONTH(R13+1)&lt;&gt;MONTH(R13),"",R13+1))</f>
        <v>45726</v>
      </c>
      <c r="T13" s="26">
        <f t="shared" si="8"/>
        <v>45727</v>
      </c>
      <c r="U13" s="21">
        <f t="shared" si="8"/>
        <v>45728</v>
      </c>
      <c r="V13" s="21">
        <f t="shared" si="8"/>
        <v>45729</v>
      </c>
      <c r="W13" s="21">
        <f t="shared" si="8"/>
        <v>45730</v>
      </c>
      <c r="X13" s="21">
        <f t="shared" si="8"/>
        <v>45731</v>
      </c>
      <c r="Y13" s="23"/>
      <c r="Z13" s="27"/>
      <c r="AA13" s="20" t="s">
        <v>10</v>
      </c>
      <c r="AB13" s="23"/>
    </row>
    <row r="14" spans="1:28" ht="12.7" customHeight="1" x14ac:dyDescent="0.35">
      <c r="A14" s="16"/>
      <c r="B14" s="21">
        <f t="shared" si="0"/>
        <v>45676</v>
      </c>
      <c r="C14" s="21">
        <f t="shared" ref="C14:H14" si="9">IF(B14="","",IF(MONTH(B14+1)&lt;&gt;MONTH(B14),"",B14+1))</f>
        <v>45677</v>
      </c>
      <c r="D14" s="21">
        <f t="shared" si="9"/>
        <v>45678</v>
      </c>
      <c r="E14" s="21">
        <f t="shared" si="9"/>
        <v>45679</v>
      </c>
      <c r="F14" s="21">
        <f t="shared" si="9"/>
        <v>45680</v>
      </c>
      <c r="G14" s="21">
        <f t="shared" si="9"/>
        <v>45681</v>
      </c>
      <c r="H14" s="21">
        <f t="shared" si="9"/>
        <v>45682</v>
      </c>
      <c r="I14" s="22"/>
      <c r="J14" s="21">
        <f t="shared" si="2"/>
        <v>45704</v>
      </c>
      <c r="K14" s="21">
        <f t="shared" ref="K14:P14" si="10">IF(J14="","",IF(MONTH(J14+1)&lt;&gt;MONTH(J14),"",J14+1))</f>
        <v>45705</v>
      </c>
      <c r="L14" s="21">
        <f t="shared" si="10"/>
        <v>45706</v>
      </c>
      <c r="M14" s="21">
        <f t="shared" si="10"/>
        <v>45707</v>
      </c>
      <c r="N14" s="21">
        <f t="shared" si="10"/>
        <v>45708</v>
      </c>
      <c r="O14" s="21">
        <f t="shared" si="10"/>
        <v>45709</v>
      </c>
      <c r="P14" s="21">
        <f t="shared" si="10"/>
        <v>45710</v>
      </c>
      <c r="Q14" s="22"/>
      <c r="R14" s="21">
        <f t="shared" si="4"/>
        <v>45732</v>
      </c>
      <c r="S14" s="21">
        <f t="shared" ref="S14:X14" si="11">IF(R14="","",IF(MONTH(R14+1)&lt;&gt;MONTH(R14),"",R14+1))</f>
        <v>45733</v>
      </c>
      <c r="T14" s="21">
        <f t="shared" si="11"/>
        <v>45734</v>
      </c>
      <c r="U14" s="21">
        <f t="shared" si="11"/>
        <v>45735</v>
      </c>
      <c r="V14" s="21">
        <f t="shared" si="11"/>
        <v>45736</v>
      </c>
      <c r="W14" s="21">
        <f t="shared" si="11"/>
        <v>45737</v>
      </c>
      <c r="X14" s="21">
        <f t="shared" si="11"/>
        <v>45738</v>
      </c>
      <c r="Y14" s="23"/>
      <c r="Z14" s="28"/>
      <c r="AA14" s="20" t="s">
        <v>11</v>
      </c>
      <c r="AB14" s="23"/>
    </row>
    <row r="15" spans="1:28" ht="12.7" customHeight="1" x14ac:dyDescent="0.35">
      <c r="A15" s="16"/>
      <c r="B15" s="21">
        <f t="shared" si="0"/>
        <v>45683</v>
      </c>
      <c r="C15" s="21">
        <f t="shared" ref="C15:H15" si="12">IF(B15="","",IF(MONTH(B15+1)&lt;&gt;MONTH(B15),"",B15+1))</f>
        <v>45684</v>
      </c>
      <c r="D15" s="21">
        <f t="shared" si="12"/>
        <v>45685</v>
      </c>
      <c r="E15" s="21">
        <f t="shared" si="12"/>
        <v>45686</v>
      </c>
      <c r="F15" s="21">
        <f t="shared" si="12"/>
        <v>45687</v>
      </c>
      <c r="G15" s="21">
        <f t="shared" si="12"/>
        <v>45688</v>
      </c>
      <c r="H15" s="21" t="str">
        <f t="shared" si="12"/>
        <v/>
      </c>
      <c r="I15" s="22"/>
      <c r="J15" s="21">
        <f t="shared" si="2"/>
        <v>45711</v>
      </c>
      <c r="K15" s="21">
        <f t="shared" ref="K15:P15" si="13">IF(J15="","",IF(MONTH(J15+1)&lt;&gt;MONTH(J15),"",J15+1))</f>
        <v>45712</v>
      </c>
      <c r="L15" s="29">
        <f t="shared" si="13"/>
        <v>45713</v>
      </c>
      <c r="M15" s="21">
        <f t="shared" si="13"/>
        <v>45714</v>
      </c>
      <c r="N15" s="21">
        <f t="shared" si="13"/>
        <v>45715</v>
      </c>
      <c r="O15" s="21">
        <f t="shared" si="13"/>
        <v>45716</v>
      </c>
      <c r="P15" s="21" t="str">
        <f t="shared" si="13"/>
        <v/>
      </c>
      <c r="Q15" s="22"/>
      <c r="R15" s="21">
        <f t="shared" si="4"/>
        <v>45739</v>
      </c>
      <c r="S15" s="30">
        <f t="shared" ref="S15:X15" si="14">IF(R15="","",IF(MONTH(R15+1)&lt;&gt;MONTH(R15),"",R15+1))</f>
        <v>45740</v>
      </c>
      <c r="T15" s="31">
        <f t="shared" si="14"/>
        <v>45741</v>
      </c>
      <c r="U15" s="21">
        <f t="shared" si="14"/>
        <v>45742</v>
      </c>
      <c r="V15" s="21">
        <f t="shared" si="14"/>
        <v>45743</v>
      </c>
      <c r="W15" s="21">
        <f t="shared" si="14"/>
        <v>45744</v>
      </c>
      <c r="X15" s="21">
        <f t="shared" si="14"/>
        <v>45745</v>
      </c>
      <c r="Y15" s="23"/>
      <c r="Z15" s="32"/>
      <c r="AA15" s="20" t="s">
        <v>12</v>
      </c>
      <c r="AB15" s="23"/>
    </row>
    <row r="16" spans="1:28" ht="12.7" customHeight="1" x14ac:dyDescent="0.35">
      <c r="A16" s="16"/>
      <c r="B16" s="21" t="str">
        <f t="shared" si="0"/>
        <v/>
      </c>
      <c r="C16" s="21" t="str">
        <f t="shared" ref="C16:H16" si="15">IF(B16="","",IF(MONTH(B16+1)&lt;&gt;MONTH(B16),"",B16+1))</f>
        <v/>
      </c>
      <c r="D16" s="21" t="str">
        <f t="shared" si="15"/>
        <v/>
      </c>
      <c r="E16" s="21" t="str">
        <f t="shared" si="15"/>
        <v/>
      </c>
      <c r="F16" s="21" t="str">
        <f t="shared" si="15"/>
        <v/>
      </c>
      <c r="G16" s="21" t="str">
        <f t="shared" si="15"/>
        <v/>
      </c>
      <c r="H16" s="21" t="str">
        <f t="shared" si="15"/>
        <v/>
      </c>
      <c r="I16" s="22"/>
      <c r="J16" s="21" t="str">
        <f t="shared" si="2"/>
        <v/>
      </c>
      <c r="K16" s="21" t="str">
        <f t="shared" ref="K16:P16" si="16">IF(J16="","",IF(MONTH(J16+1)&lt;&gt;MONTH(J16),"",J16+1))</f>
        <v/>
      </c>
      <c r="L16" s="21" t="str">
        <f t="shared" si="16"/>
        <v/>
      </c>
      <c r="M16" s="21" t="str">
        <f t="shared" si="16"/>
        <v/>
      </c>
      <c r="N16" s="21" t="str">
        <f t="shared" si="16"/>
        <v/>
      </c>
      <c r="O16" s="21" t="str">
        <f t="shared" si="16"/>
        <v/>
      </c>
      <c r="P16" s="21" t="str">
        <f t="shared" si="16"/>
        <v/>
      </c>
      <c r="Q16" s="22"/>
      <c r="R16" s="21">
        <f t="shared" si="4"/>
        <v>45746</v>
      </c>
      <c r="S16" s="21">
        <f t="shared" ref="S16:X16" si="17">IF(R16="","",IF(MONTH(R16+1)&lt;&gt;MONTH(R16),"",R16+1))</f>
        <v>45747</v>
      </c>
      <c r="T16" s="21" t="str">
        <f t="shared" si="17"/>
        <v/>
      </c>
      <c r="U16" s="21" t="str">
        <f t="shared" si="17"/>
        <v/>
      </c>
      <c r="V16" s="21" t="str">
        <f t="shared" si="17"/>
        <v/>
      </c>
      <c r="W16" s="21" t="str">
        <f t="shared" si="17"/>
        <v/>
      </c>
      <c r="X16" s="21" t="str">
        <f t="shared" si="17"/>
        <v/>
      </c>
      <c r="Y16" s="23"/>
      <c r="Z16" s="33"/>
      <c r="AA16" s="20" t="s">
        <v>13</v>
      </c>
      <c r="AB16" s="23"/>
    </row>
    <row r="17" spans="1:28" ht="12.7" customHeight="1" x14ac:dyDescent="0.35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4"/>
      <c r="Z17" s="34"/>
      <c r="AA17" s="20" t="s">
        <v>14</v>
      </c>
      <c r="AB17" s="4"/>
    </row>
    <row r="18" spans="1:28" ht="21" customHeight="1" x14ac:dyDescent="0.4">
      <c r="A18" s="14"/>
      <c r="B18" s="87">
        <f>DATE(YEAR(R9+42),MONTH(R9+42),1)</f>
        <v>45748</v>
      </c>
      <c r="C18" s="88"/>
      <c r="D18" s="88"/>
      <c r="E18" s="88"/>
      <c r="F18" s="88"/>
      <c r="G18" s="88"/>
      <c r="H18" s="89"/>
      <c r="I18" s="15"/>
      <c r="J18" s="87">
        <f>DATE(YEAR(B18+42),MONTH(B18+42),1)</f>
        <v>45778</v>
      </c>
      <c r="K18" s="88"/>
      <c r="L18" s="88"/>
      <c r="M18" s="88"/>
      <c r="N18" s="88"/>
      <c r="O18" s="88"/>
      <c r="P18" s="89"/>
      <c r="Q18" s="15"/>
      <c r="R18" s="87">
        <f>DATE(YEAR(J18+42),MONTH(J18+42),1)</f>
        <v>45809</v>
      </c>
      <c r="S18" s="88"/>
      <c r="T18" s="88"/>
      <c r="U18" s="88"/>
      <c r="V18" s="88"/>
      <c r="W18" s="88"/>
      <c r="X18" s="89"/>
      <c r="Y18" s="4"/>
      <c r="Z18" s="35"/>
      <c r="AA18" s="20" t="s">
        <v>15</v>
      </c>
      <c r="AB18" s="4"/>
    </row>
    <row r="19" spans="1:28" ht="18.8" customHeight="1" x14ac:dyDescent="0.35">
      <c r="A19" s="16"/>
      <c r="B19" s="17" t="str">
        <f>CHOOSE(1+MOD($O$3+1-2,7),"D","S","T","Q","Q","S","S")</f>
        <v>D</v>
      </c>
      <c r="C19" s="17" t="str">
        <f>CHOOSE(1+MOD($O$3+2-2,7),"D","S","T","Q","Q","S","S")</f>
        <v>S</v>
      </c>
      <c r="D19" s="17" t="str">
        <f>CHOOSE(1+MOD($O$3+3-2,7),"D","S","T","Q","Q","S","S")</f>
        <v>T</v>
      </c>
      <c r="E19" s="17" t="str">
        <f>CHOOSE(1+MOD($O$3+4-2,7),"D","S","T","Q","Q","S","S")</f>
        <v>Q</v>
      </c>
      <c r="F19" s="17" t="str">
        <f>CHOOSE(1+MOD($O$3+5-2,7),"D","S","T","Q","Q","S","S")</f>
        <v>Q</v>
      </c>
      <c r="G19" s="17" t="str">
        <f>CHOOSE(1+MOD($O$3+6-2,7),"D","S","T","Q","Q","S","S")</f>
        <v>S</v>
      </c>
      <c r="H19" s="17" t="str">
        <f>CHOOSE(1+MOD($O$3+7-2,7),"D","S","T","Q","Q","S","S")</f>
        <v>S</v>
      </c>
      <c r="I19" s="18"/>
      <c r="J19" s="17" t="str">
        <f>CHOOSE(1+MOD($O$3+1-2,7),"D","S","T","Q","Q","S","S")</f>
        <v>D</v>
      </c>
      <c r="K19" s="17" t="str">
        <f>CHOOSE(1+MOD($O$3+2-2,7),"D","S","T","Q","Q","S","S")</f>
        <v>S</v>
      </c>
      <c r="L19" s="17" t="str">
        <f>CHOOSE(1+MOD($O$3+3-2,7),"D","S","T","Q","Q","S","S")</f>
        <v>T</v>
      </c>
      <c r="M19" s="17" t="str">
        <f>CHOOSE(1+MOD($O$3+4-2,7),"D","S","T","Q","Q","S","S")</f>
        <v>Q</v>
      </c>
      <c r="N19" s="17" t="str">
        <f>CHOOSE(1+MOD($O$3+5-2,7),"D","S","T","Q","Q","S","S")</f>
        <v>Q</v>
      </c>
      <c r="O19" s="17" t="str">
        <f>CHOOSE(1+MOD($O$3+6-2,7),"D","S","T","Q","Q","S","S")</f>
        <v>S</v>
      </c>
      <c r="P19" s="17" t="str">
        <f>CHOOSE(1+MOD($O$3+7-2,7),"D","S","T","Q","Q","S","S")</f>
        <v>S</v>
      </c>
      <c r="Q19" s="18"/>
      <c r="R19" s="17" t="str">
        <f>CHOOSE(1+MOD($O$3+1-2,7),"D","S","T","Q","Q","S","S")</f>
        <v>D</v>
      </c>
      <c r="S19" s="17" t="str">
        <f>CHOOSE(1+MOD($O$3+2-2,7),"D","S","T","Q","Q","S","S")</f>
        <v>S</v>
      </c>
      <c r="T19" s="17" t="str">
        <f>CHOOSE(1+MOD($O$3+3-2,7),"D","S","T","Q","Q","S","S")</f>
        <v>T</v>
      </c>
      <c r="U19" s="17" t="str">
        <f>CHOOSE(1+MOD($O$3+4-2,7),"D","S","T","Q","Q","S","S")</f>
        <v>Q</v>
      </c>
      <c r="V19" s="17" t="str">
        <f>CHOOSE(1+MOD($O$3+5-2,7),"D","S","T","Q","Q","S","S")</f>
        <v>Q</v>
      </c>
      <c r="W19" s="17" t="str">
        <f>CHOOSE(1+MOD($O$3+6-2,7),"D","S","T","Q","Q","S","S")</f>
        <v>S</v>
      </c>
      <c r="X19" s="17" t="str">
        <f>CHOOSE(1+MOD($O$3+7-2,7),"D","S","T","Q","Q","S","S")</f>
        <v>S</v>
      </c>
      <c r="Y19" s="4"/>
      <c r="Z19" s="36"/>
      <c r="AA19" s="20" t="s">
        <v>16</v>
      </c>
      <c r="AB19" s="4"/>
    </row>
    <row r="20" spans="1:28" ht="12.7" customHeight="1" x14ac:dyDescent="0.35">
      <c r="A20" s="16"/>
      <c r="B20" s="21" t="str">
        <f>IF(WEEKDAY(B18,1)=MOD($O$3,7),B18,"")</f>
        <v/>
      </c>
      <c r="C20" s="21" t="str">
        <f>IF(B20="",IF(WEEKDAY(B18,1)=MOD($O$3,7)+1,B18,""),B20+1)</f>
        <v/>
      </c>
      <c r="D20" s="37">
        <f>IF(C20="",IF(WEEKDAY(B18,1)=MOD($O$3+1,7)+1,B18,""),C20+1)</f>
        <v>45748</v>
      </c>
      <c r="E20" s="21">
        <f>IF(D20="",IF(WEEKDAY(B18,1)=MOD($O$3+2,7)+1,B18,""),D20+1)</f>
        <v>45749</v>
      </c>
      <c r="F20" s="21">
        <f>IF(E20="",IF(WEEKDAY(B18,1)=MOD($O$3+3,7)+1,B18,""),E20+1)</f>
        <v>45750</v>
      </c>
      <c r="G20" s="21">
        <f>IF(F20="",IF(WEEKDAY(B18,1)=MOD($O$3+4,7)+1,B18,""),F20+1)</f>
        <v>45751</v>
      </c>
      <c r="H20" s="21">
        <f>IF(G20="",IF(WEEKDAY(B18,1)=MOD($O$3+5,7)+1,B18,""),G20+1)</f>
        <v>45752</v>
      </c>
      <c r="I20" s="22"/>
      <c r="J20" s="21" t="str">
        <f>IF(WEEKDAY(J18,1)=MOD($O$3,7),J18,"")</f>
        <v/>
      </c>
      <c r="K20" s="21" t="str">
        <f>IF(J20="",IF(WEEKDAY(J18,1)=MOD($O$3,7)+1,J18,""),J20+1)</f>
        <v/>
      </c>
      <c r="L20" s="21" t="str">
        <f>IF(K20="",IF(WEEKDAY(J18,1)=MOD($O$3+1,7)+1,J18,""),K20+1)</f>
        <v/>
      </c>
      <c r="M20" s="21" t="str">
        <f>IF(L20="",IF(WEEKDAY(J18,1)=MOD($O$3+2,7)+1,J18,""),L20+1)</f>
        <v/>
      </c>
      <c r="N20" s="38">
        <f>IF(M20="",IF(WEEKDAY(J18,1)=MOD($O$3+3,7)+1,J18,""),M20+1)</f>
        <v>45778</v>
      </c>
      <c r="O20" s="21">
        <f>IF(N20="",IF(WEEKDAY(J18,1)=MOD($O$3+4,7)+1,J18,""),N20+1)</f>
        <v>45779</v>
      </c>
      <c r="P20" s="21">
        <f>IF(O20="",IF(WEEKDAY(J18,1)=MOD($O$3+5,7)+1,J18,""),O20+1)</f>
        <v>45780</v>
      </c>
      <c r="Q20" s="22"/>
      <c r="R20" s="21">
        <f>IF(WEEKDAY(R18,1)=MOD($O$3,7),R18,"")</f>
        <v>45809</v>
      </c>
      <c r="S20" s="21">
        <f>IF(R20="",IF(WEEKDAY(R18,1)=MOD($O$3,7)+1,R18,""),R20+1)</f>
        <v>45810</v>
      </c>
      <c r="T20" s="37">
        <f>IF(S20="",IF(WEEKDAY(R18,1)=MOD($O$3+1,7)+1,R18,""),S20+1)</f>
        <v>45811</v>
      </c>
      <c r="U20" s="21">
        <f>IF(T20="",IF(WEEKDAY(R18,1)=MOD($O$3+2,7)+1,R18,""),T20+1)</f>
        <v>45812</v>
      </c>
      <c r="V20" s="21">
        <f>IF(U20="",IF(WEEKDAY(R18,1)=MOD($O$3+3,7)+1,R18,""),U20+1)</f>
        <v>45813</v>
      </c>
      <c r="W20" s="21">
        <f>IF(V20="",IF(WEEKDAY(R18,1)=MOD($O$3+4,7)+1,R18,""),V20+1)</f>
        <v>45814</v>
      </c>
      <c r="X20" s="21">
        <f>IF(W20="",IF(WEEKDAY(R18,1)=MOD($O$3+5,7)+1,R18,""),W20+1)</f>
        <v>45815</v>
      </c>
      <c r="Y20" s="4"/>
      <c r="Z20" s="39"/>
      <c r="AA20" s="20" t="s">
        <v>17</v>
      </c>
      <c r="AB20" s="4"/>
    </row>
    <row r="21" spans="1:28" ht="12.7" customHeight="1" x14ac:dyDescent="0.35">
      <c r="A21" s="16"/>
      <c r="B21" s="21">
        <f t="shared" ref="B21:B25" si="18">IF(H20="","",IF(MONTH(H20+1)&lt;&gt;MONTH(H20),"",H20+1))</f>
        <v>45753</v>
      </c>
      <c r="C21" s="21">
        <f t="shared" ref="C21:H21" si="19">IF(B21="","",IF(MONTH(B21+1)&lt;&gt;MONTH(B21),"",B21+1))</f>
        <v>45754</v>
      </c>
      <c r="D21" s="40">
        <f t="shared" si="19"/>
        <v>45755</v>
      </c>
      <c r="E21" s="21">
        <f t="shared" si="19"/>
        <v>45756</v>
      </c>
      <c r="F21" s="41">
        <f t="shared" si="19"/>
        <v>45757</v>
      </c>
      <c r="G21" s="41">
        <f t="shared" si="19"/>
        <v>45758</v>
      </c>
      <c r="H21" s="21">
        <f t="shared" si="19"/>
        <v>45759</v>
      </c>
      <c r="I21" s="22"/>
      <c r="J21" s="21">
        <f t="shared" ref="J21:J25" si="20">IF(P20="","",IF(MONTH(P20+1)&lt;&gt;MONTH(P20),"",P20+1))</f>
        <v>45781</v>
      </c>
      <c r="K21" s="21">
        <f t="shared" ref="K21:P21" si="21">IF(J21="","",IF(MONTH(J21+1)&lt;&gt;MONTH(J21),"",J21+1))</f>
        <v>45782</v>
      </c>
      <c r="L21" s="31">
        <f t="shared" si="21"/>
        <v>45783</v>
      </c>
      <c r="M21" s="21">
        <f t="shared" si="21"/>
        <v>45784</v>
      </c>
      <c r="N21" s="21">
        <f t="shared" si="21"/>
        <v>45785</v>
      </c>
      <c r="O21" s="21">
        <f t="shared" si="21"/>
        <v>45786</v>
      </c>
      <c r="P21" s="21">
        <f t="shared" si="21"/>
        <v>45787</v>
      </c>
      <c r="Q21" s="22"/>
      <c r="R21" s="21">
        <f t="shared" ref="R21:R25" si="22">IF(X20="","",IF(MONTH(X20+1)&lt;&gt;MONTH(X20),"",X20+1))</f>
        <v>45816</v>
      </c>
      <c r="S21" s="21">
        <f t="shared" ref="S21:X21" si="23">IF(R21="","",IF(MONTH(R21+1)&lt;&gt;MONTH(R21),"",R21+1))</f>
        <v>45817</v>
      </c>
      <c r="T21" s="21">
        <f t="shared" si="23"/>
        <v>45818</v>
      </c>
      <c r="U21" s="42">
        <f t="shared" si="23"/>
        <v>45819</v>
      </c>
      <c r="V21" s="42">
        <f t="shared" si="23"/>
        <v>45820</v>
      </c>
      <c r="W21" s="42">
        <f t="shared" si="23"/>
        <v>45821</v>
      </c>
      <c r="X21" s="21">
        <f t="shared" si="23"/>
        <v>45822</v>
      </c>
      <c r="Y21" s="4"/>
      <c r="Z21" s="43"/>
      <c r="AA21" s="20" t="s">
        <v>18</v>
      </c>
      <c r="AB21" s="4"/>
    </row>
    <row r="22" spans="1:28" ht="12.7" customHeight="1" x14ac:dyDescent="0.35">
      <c r="A22" s="16"/>
      <c r="B22" s="21">
        <f t="shared" si="18"/>
        <v>45760</v>
      </c>
      <c r="C22" s="21">
        <f t="shared" ref="C22:H22" si="24">IF(B22="","",IF(MONTH(B22+1)&lt;&gt;MONTH(B22),"",B22+1))</f>
        <v>45761</v>
      </c>
      <c r="D22" s="21">
        <f t="shared" si="24"/>
        <v>45762</v>
      </c>
      <c r="E22" s="21">
        <f t="shared" si="24"/>
        <v>45763</v>
      </c>
      <c r="F22" s="21">
        <f t="shared" si="24"/>
        <v>45764</v>
      </c>
      <c r="G22" s="38">
        <f t="shared" si="24"/>
        <v>45765</v>
      </c>
      <c r="H22" s="21">
        <f t="shared" si="24"/>
        <v>45766</v>
      </c>
      <c r="I22" s="22"/>
      <c r="J22" s="21">
        <f t="shared" si="20"/>
        <v>45788</v>
      </c>
      <c r="K22" s="44">
        <f t="shared" ref="K22:P22" si="25">IF(J22="","",IF(MONTH(J22+1)&lt;&gt;MONTH(J22),"",J22+1))</f>
        <v>45789</v>
      </c>
      <c r="L22" s="21">
        <f t="shared" si="25"/>
        <v>45790</v>
      </c>
      <c r="M22" s="21">
        <f t="shared" si="25"/>
        <v>45791</v>
      </c>
      <c r="N22" s="21">
        <f t="shared" si="25"/>
        <v>45792</v>
      </c>
      <c r="O22" s="21">
        <f t="shared" si="25"/>
        <v>45793</v>
      </c>
      <c r="P22" s="21">
        <f t="shared" si="25"/>
        <v>45794</v>
      </c>
      <c r="Q22" s="22"/>
      <c r="R22" s="21">
        <f t="shared" si="22"/>
        <v>45823</v>
      </c>
      <c r="S22" s="21">
        <f t="shared" ref="S22:X22" si="26">IF(R22="","",IF(MONTH(R22+1)&lt;&gt;MONTH(R22),"",R22+1))</f>
        <v>45824</v>
      </c>
      <c r="T22" s="31">
        <f t="shared" si="26"/>
        <v>45825</v>
      </c>
      <c r="U22" s="21">
        <f t="shared" si="26"/>
        <v>45826</v>
      </c>
      <c r="V22" s="38">
        <f t="shared" si="26"/>
        <v>45827</v>
      </c>
      <c r="W22" s="21">
        <f t="shared" si="26"/>
        <v>45828</v>
      </c>
      <c r="X22" s="21">
        <f t="shared" si="26"/>
        <v>45829</v>
      </c>
      <c r="Y22" s="4"/>
      <c r="Z22" s="45"/>
      <c r="AA22" s="20" t="s">
        <v>19</v>
      </c>
      <c r="AB22" s="4"/>
    </row>
    <row r="23" spans="1:28" ht="12.7" customHeight="1" x14ac:dyDescent="0.35">
      <c r="A23" s="16"/>
      <c r="B23" s="21">
        <f t="shared" si="18"/>
        <v>45767</v>
      </c>
      <c r="C23" s="38">
        <f t="shared" ref="C23:H23" si="27">IF(B23="","",IF(MONTH(B23+1)&lt;&gt;MONTH(B23),"",B23+1))</f>
        <v>45768</v>
      </c>
      <c r="D23" s="31">
        <f t="shared" si="27"/>
        <v>45769</v>
      </c>
      <c r="E23" s="21">
        <f t="shared" si="27"/>
        <v>45770</v>
      </c>
      <c r="F23" s="21">
        <f t="shared" si="27"/>
        <v>45771</v>
      </c>
      <c r="G23" s="21">
        <f t="shared" si="27"/>
        <v>45772</v>
      </c>
      <c r="H23" s="21">
        <f t="shared" si="27"/>
        <v>45773</v>
      </c>
      <c r="I23" s="22"/>
      <c r="J23" s="21">
        <f t="shared" si="20"/>
        <v>45795</v>
      </c>
      <c r="K23" s="21">
        <f t="shared" ref="K23:P23" si="28">IF(J23="","",IF(MONTH(J23+1)&lt;&gt;MONTH(J23),"",J23+1))</f>
        <v>45796</v>
      </c>
      <c r="L23" s="31">
        <f t="shared" si="28"/>
        <v>45797</v>
      </c>
      <c r="M23" s="21">
        <f t="shared" si="28"/>
        <v>45798</v>
      </c>
      <c r="N23" s="21">
        <f t="shared" si="28"/>
        <v>45799</v>
      </c>
      <c r="O23" s="21">
        <f t="shared" si="28"/>
        <v>45800</v>
      </c>
      <c r="P23" s="21">
        <f t="shared" si="28"/>
        <v>45801</v>
      </c>
      <c r="Q23" s="22"/>
      <c r="R23" s="21">
        <f t="shared" si="22"/>
        <v>45830</v>
      </c>
      <c r="S23" s="21">
        <f t="shared" ref="S23:X23" si="29">IF(R23="","",IF(MONTH(R23+1)&lt;&gt;MONTH(R23),"",R23+1))</f>
        <v>45831</v>
      </c>
      <c r="T23" s="21">
        <f t="shared" si="29"/>
        <v>45832</v>
      </c>
      <c r="U23" s="21">
        <f t="shared" si="29"/>
        <v>45833</v>
      </c>
      <c r="V23" s="21">
        <f t="shared" si="29"/>
        <v>45834</v>
      </c>
      <c r="W23" s="21">
        <f t="shared" si="29"/>
        <v>45835</v>
      </c>
      <c r="X23" s="21">
        <f t="shared" si="29"/>
        <v>45836</v>
      </c>
      <c r="Y23" s="4"/>
      <c r="Z23" s="46"/>
      <c r="AA23" s="20" t="s">
        <v>20</v>
      </c>
      <c r="AB23" s="4"/>
    </row>
    <row r="24" spans="1:28" ht="12.7" customHeight="1" x14ac:dyDescent="0.35">
      <c r="A24" s="16"/>
      <c r="B24" s="21">
        <f t="shared" si="18"/>
        <v>45774</v>
      </c>
      <c r="C24" s="21">
        <f t="shared" ref="C24:H24" si="30">IF(B24="","",IF(MONTH(B24+1)&lt;&gt;MONTH(B24),"",B24+1))</f>
        <v>45775</v>
      </c>
      <c r="D24" s="21">
        <f t="shared" si="30"/>
        <v>45776</v>
      </c>
      <c r="E24" s="21">
        <f t="shared" si="30"/>
        <v>45777</v>
      </c>
      <c r="F24" s="21" t="str">
        <f t="shared" si="30"/>
        <v/>
      </c>
      <c r="G24" s="21" t="str">
        <f t="shared" si="30"/>
        <v/>
      </c>
      <c r="H24" s="21" t="str">
        <f t="shared" si="30"/>
        <v/>
      </c>
      <c r="I24" s="22"/>
      <c r="J24" s="21">
        <f t="shared" si="20"/>
        <v>45802</v>
      </c>
      <c r="K24" s="21">
        <f t="shared" ref="K24:P24" si="31">IF(J24="","",IF(MONTH(J24+1)&lt;&gt;MONTH(J24),"",J24+1))</f>
        <v>45803</v>
      </c>
      <c r="L24" s="21">
        <f t="shared" si="31"/>
        <v>45804</v>
      </c>
      <c r="M24" s="47">
        <f t="shared" si="31"/>
        <v>45805</v>
      </c>
      <c r="N24" s="21">
        <f t="shared" si="31"/>
        <v>45806</v>
      </c>
      <c r="O24" s="21">
        <f t="shared" si="31"/>
        <v>45807</v>
      </c>
      <c r="P24" s="21">
        <f t="shared" si="31"/>
        <v>45808</v>
      </c>
      <c r="Q24" s="22"/>
      <c r="R24" s="21">
        <f t="shared" si="22"/>
        <v>45837</v>
      </c>
      <c r="S24" s="21">
        <f t="shared" ref="S24:X24" si="32">IF(R24="","",IF(MONTH(R24+1)&lt;&gt;MONTH(R24),"",R24+1))</f>
        <v>45838</v>
      </c>
      <c r="T24" s="21" t="str">
        <f t="shared" si="32"/>
        <v/>
      </c>
      <c r="U24" s="21" t="str">
        <f t="shared" si="32"/>
        <v/>
      </c>
      <c r="V24" s="21" t="str">
        <f t="shared" si="32"/>
        <v/>
      </c>
      <c r="W24" s="21" t="str">
        <f t="shared" si="32"/>
        <v/>
      </c>
      <c r="X24" s="21" t="str">
        <f t="shared" si="32"/>
        <v/>
      </c>
      <c r="Y24" s="4"/>
      <c r="Z24" s="48"/>
      <c r="AA24" s="20" t="s">
        <v>21</v>
      </c>
      <c r="AB24" s="4"/>
    </row>
    <row r="25" spans="1:28" ht="12.7" customHeight="1" x14ac:dyDescent="0.35">
      <c r="A25" s="16"/>
      <c r="B25" s="21" t="str">
        <f t="shared" si="18"/>
        <v/>
      </c>
      <c r="C25" s="21" t="str">
        <f t="shared" ref="C25:H25" si="33">IF(B25="","",IF(MONTH(B25+1)&lt;&gt;MONTH(B25),"",B25+1))</f>
        <v/>
      </c>
      <c r="D25" s="21" t="str">
        <f t="shared" si="33"/>
        <v/>
      </c>
      <c r="E25" s="21" t="str">
        <f t="shared" si="33"/>
        <v/>
      </c>
      <c r="F25" s="21" t="str">
        <f t="shared" si="33"/>
        <v/>
      </c>
      <c r="G25" s="21" t="str">
        <f t="shared" si="33"/>
        <v/>
      </c>
      <c r="H25" s="21" t="str">
        <f t="shared" si="33"/>
        <v/>
      </c>
      <c r="I25" s="22"/>
      <c r="J25" s="21" t="str">
        <f t="shared" si="20"/>
        <v/>
      </c>
      <c r="K25" s="21" t="str">
        <f t="shared" ref="K25:P25" si="34">IF(J25="","",IF(MONTH(J25+1)&lt;&gt;MONTH(J25),"",J25+1))</f>
        <v/>
      </c>
      <c r="L25" s="21" t="str">
        <f t="shared" si="34"/>
        <v/>
      </c>
      <c r="M25" s="21" t="str">
        <f t="shared" si="34"/>
        <v/>
      </c>
      <c r="N25" s="21" t="str">
        <f t="shared" si="34"/>
        <v/>
      </c>
      <c r="O25" s="21" t="str">
        <f t="shared" si="34"/>
        <v/>
      </c>
      <c r="P25" s="21" t="str">
        <f t="shared" si="34"/>
        <v/>
      </c>
      <c r="Q25" s="22"/>
      <c r="R25" s="21" t="str">
        <f t="shared" si="22"/>
        <v/>
      </c>
      <c r="S25" s="21" t="str">
        <f t="shared" ref="S25:X25" si="35">IF(R25="","",IF(MONTH(R25+1)&lt;&gt;MONTH(R25),"",R25+1))</f>
        <v/>
      </c>
      <c r="T25" s="21" t="str">
        <f t="shared" si="35"/>
        <v/>
      </c>
      <c r="U25" s="21" t="str">
        <f t="shared" si="35"/>
        <v/>
      </c>
      <c r="V25" s="21" t="str">
        <f t="shared" si="35"/>
        <v/>
      </c>
      <c r="W25" s="21" t="str">
        <f t="shared" si="35"/>
        <v/>
      </c>
      <c r="X25" s="21" t="str">
        <f t="shared" si="35"/>
        <v/>
      </c>
      <c r="Y25" s="4"/>
      <c r="Z25" s="49"/>
      <c r="AA25" s="20" t="s">
        <v>22</v>
      </c>
      <c r="AB25" s="4"/>
    </row>
    <row r="26" spans="1:28" ht="12.7" customHeight="1" x14ac:dyDescent="0.35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4"/>
      <c r="Z26" s="50"/>
      <c r="AA26" s="20"/>
      <c r="AB26" s="4"/>
    </row>
    <row r="27" spans="1:28" ht="12.7" customHeight="1" x14ac:dyDescent="0.4">
      <c r="A27" s="14"/>
      <c r="B27" s="87">
        <f>DATE(YEAR(R18+42),MONTH(R18+42),1)</f>
        <v>45839</v>
      </c>
      <c r="C27" s="88"/>
      <c r="D27" s="88"/>
      <c r="E27" s="88"/>
      <c r="F27" s="88"/>
      <c r="G27" s="88"/>
      <c r="H27" s="89"/>
      <c r="I27" s="15"/>
      <c r="J27" s="87">
        <f>DATE(YEAR(B27+42),MONTH(B27+42),1)</f>
        <v>45870</v>
      </c>
      <c r="K27" s="88"/>
      <c r="L27" s="88"/>
      <c r="M27" s="88"/>
      <c r="N27" s="88"/>
      <c r="O27" s="88"/>
      <c r="P27" s="89"/>
      <c r="Q27" s="15"/>
      <c r="R27" s="87">
        <f>DATE(YEAR(J27+42),MONTH(J27+42),1)</f>
        <v>45901</v>
      </c>
      <c r="S27" s="88"/>
      <c r="T27" s="88"/>
      <c r="U27" s="88"/>
      <c r="V27" s="88"/>
      <c r="W27" s="88"/>
      <c r="X27" s="89"/>
      <c r="Y27" s="4"/>
      <c r="Z27" s="51"/>
      <c r="AA27" s="20"/>
      <c r="AB27" s="4"/>
    </row>
    <row r="28" spans="1:28" ht="12.7" customHeight="1" x14ac:dyDescent="0.35">
      <c r="A28" s="16"/>
      <c r="B28" s="17" t="str">
        <f>CHOOSE(1+MOD($O$3+1-2,7),"D","S","T","Q","Q","S","S")</f>
        <v>D</v>
      </c>
      <c r="C28" s="17" t="str">
        <f>CHOOSE(1+MOD($O$3+2-2,7),"D","S","T","Q","Q","S","S")</f>
        <v>S</v>
      </c>
      <c r="D28" s="17" t="str">
        <f>CHOOSE(1+MOD($O$3+3-2,7),"D","S","T","Q","Q","S","S")</f>
        <v>T</v>
      </c>
      <c r="E28" s="17" t="str">
        <f>CHOOSE(1+MOD($O$3+4-2,7),"D","S","T","Q","Q","S","S")</f>
        <v>Q</v>
      </c>
      <c r="F28" s="17" t="str">
        <f>CHOOSE(1+MOD($O$3+5-2,7),"D","S","T","Q","Q","S","S")</f>
        <v>Q</v>
      </c>
      <c r="G28" s="17" t="str">
        <f>CHOOSE(1+MOD($O$3+6-2,7),"D","S","T","Q","Q","S","S")</f>
        <v>S</v>
      </c>
      <c r="H28" s="17" t="str">
        <f>CHOOSE(1+MOD($O$3+7-2,7),"D","S","T","Q","Q","S","S")</f>
        <v>S</v>
      </c>
      <c r="I28" s="18"/>
      <c r="J28" s="17" t="str">
        <f>CHOOSE(1+MOD($O$3+1-2,7),"D","S","T","Q","Q","S","S")</f>
        <v>D</v>
      </c>
      <c r="K28" s="17" t="str">
        <f>CHOOSE(1+MOD($O$3+2-2,7),"D","S","T","Q","Q","S","S")</f>
        <v>S</v>
      </c>
      <c r="L28" s="17" t="str">
        <f>CHOOSE(1+MOD($O$3+3-2,7),"D","S","T","Q","Q","S","S")</f>
        <v>T</v>
      </c>
      <c r="M28" s="17" t="str">
        <f>CHOOSE(1+MOD($O$3+4-2,7),"D","S","T","Q","Q","S","S")</f>
        <v>Q</v>
      </c>
      <c r="N28" s="17" t="str">
        <f>CHOOSE(1+MOD($O$3+5-2,7),"D","S","T","Q","Q","S","S")</f>
        <v>Q</v>
      </c>
      <c r="O28" s="17" t="str">
        <f>CHOOSE(1+MOD($O$3+6-2,7),"D","S","T","Q","Q","S","S")</f>
        <v>S</v>
      </c>
      <c r="P28" s="17" t="str">
        <f>CHOOSE(1+MOD($O$3+7-2,7),"D","S","T","Q","Q","S","S")</f>
        <v>S</v>
      </c>
      <c r="Q28" s="18"/>
      <c r="R28" s="17" t="str">
        <f>CHOOSE(1+MOD($O$3+1-2,7),"D","S","T","Q","Q","S","S")</f>
        <v>D</v>
      </c>
      <c r="S28" s="17" t="str">
        <f>CHOOSE(1+MOD($O$3+2-2,7),"D","S","T","Q","Q","S","S")</f>
        <v>S</v>
      </c>
      <c r="T28" s="17" t="str">
        <f>CHOOSE(1+MOD($O$3+3-2,7),"D","S","T","Q","Q","S","S")</f>
        <v>T</v>
      </c>
      <c r="U28" s="17" t="str">
        <f>CHOOSE(1+MOD($O$3+4-2,7),"D","S","T","Q","Q","S","S")</f>
        <v>Q</v>
      </c>
      <c r="V28" s="17" t="str">
        <f>CHOOSE(1+MOD($O$3+5-2,7),"D","S","T","Q","Q","S","S")</f>
        <v>Q</v>
      </c>
      <c r="W28" s="17" t="str">
        <f>CHOOSE(1+MOD($O$3+6-2,7),"D","S","T","Q","Q","S","S")</f>
        <v>S</v>
      </c>
      <c r="X28" s="17" t="str">
        <f>CHOOSE(1+MOD($O$3+7-2,7),"D","S","T","Q","Q","S","S")</f>
        <v>S</v>
      </c>
      <c r="Y28" s="4"/>
      <c r="Z28" s="51"/>
      <c r="AA28" s="20"/>
      <c r="AB28" s="4"/>
    </row>
    <row r="29" spans="1:28" ht="12.7" customHeight="1" x14ac:dyDescent="0.35">
      <c r="A29" s="16"/>
      <c r="B29" s="21" t="str">
        <f>IF(WEEKDAY(B27,1)=MOD($O$3,7),B27,"")</f>
        <v/>
      </c>
      <c r="C29" s="21" t="str">
        <f>IF(B29="",IF(WEEKDAY(B27,1)=MOD($O$3,7)+1,B27,""),B29+1)</f>
        <v/>
      </c>
      <c r="D29" s="21">
        <f>IF(C29="",IF(WEEKDAY(B27,1)=MOD($O$3+1,7)+1,B27,""),C29+1)</f>
        <v>45839</v>
      </c>
      <c r="E29" s="21">
        <f>IF(D29="",IF(WEEKDAY(B27,1)=MOD($O$3+2,7)+1,B27,""),D29+1)</f>
        <v>45840</v>
      </c>
      <c r="F29" s="21">
        <f>IF(E29="",IF(WEEKDAY(B27,1)=MOD($O$3+3,7)+1,B27,""),E29+1)</f>
        <v>45841</v>
      </c>
      <c r="G29" s="21">
        <f>IF(F29="",IF(WEEKDAY(B27,1)=MOD($O$3+4,7)+1,B27,""),F29+1)</f>
        <v>45842</v>
      </c>
      <c r="H29" s="21">
        <f>IF(G29="",IF(WEEKDAY(B27,1)=MOD($O$3+5,7)+1,B27,""),G29+1)</f>
        <v>45843</v>
      </c>
      <c r="I29" s="22"/>
      <c r="J29" s="21" t="str">
        <f>IF(WEEKDAY(J27,1)=MOD($O$3,7),J27,"")</f>
        <v/>
      </c>
      <c r="K29" s="21" t="str">
        <f>IF(J29="",IF(WEEKDAY(J27,1)=MOD($O$3,7)+1,J27,""),J29+1)</f>
        <v/>
      </c>
      <c r="L29" s="21" t="str">
        <f>IF(K29="",IF(WEEKDAY(J27,1)=MOD($O$3+1,7)+1,J27,""),K29+1)</f>
        <v/>
      </c>
      <c r="M29" s="21" t="str">
        <f>IF(L29="",IF(WEEKDAY(J27,1)=MOD($O$3+2,7)+1,J27,""),L29+1)</f>
        <v/>
      </c>
      <c r="N29" s="21" t="str">
        <f>IF(M29="",IF(WEEKDAY(J27,1)=MOD($O$3+3,7)+1,J27,""),M29+1)</f>
        <v/>
      </c>
      <c r="O29" s="21">
        <f>IF(N29="",IF(WEEKDAY(J27,1)=MOD($O$3+4,7)+1,J27,""),N29+1)</f>
        <v>45870</v>
      </c>
      <c r="P29" s="21">
        <f>IF(O29="",IF(WEEKDAY(J27,1)=MOD($O$3+5,7)+1,J27,""),O29+1)</f>
        <v>45871</v>
      </c>
      <c r="Q29" s="22"/>
      <c r="R29" s="21" t="str">
        <f>IF(WEEKDAY(R27,1)=MOD($O$3,7),R27,"")</f>
        <v/>
      </c>
      <c r="S29" s="21">
        <f>IF(R29="",IF(WEEKDAY(R27,1)=MOD($O$3,7)+1,R27,""),R29+1)</f>
        <v>45901</v>
      </c>
      <c r="T29" s="21">
        <f>IF(S29="",IF(WEEKDAY(R27,1)=MOD($O$3+1,7)+1,R27,""),S29+1)</f>
        <v>45902</v>
      </c>
      <c r="U29" s="21">
        <f>IF(T29="",IF(WEEKDAY(R27,1)=MOD($O$3+2,7)+1,R27,""),T29+1)</f>
        <v>45903</v>
      </c>
      <c r="V29" s="21">
        <f>IF(U29="",IF(WEEKDAY(R27,1)=MOD($O$3+3,7)+1,R27,""),U29+1)</f>
        <v>45904</v>
      </c>
      <c r="W29" s="21">
        <f>IF(V29="",IF(WEEKDAY(R27,1)=MOD($O$3+4,7)+1,R27,""),V29+1)</f>
        <v>45905</v>
      </c>
      <c r="X29" s="21">
        <f>IF(W29="",IF(WEEKDAY(R27,1)=MOD($O$3+5,7)+1,R27,""),W29+1)</f>
        <v>45906</v>
      </c>
      <c r="Y29" s="4"/>
      <c r="Z29" s="51"/>
      <c r="AA29" s="20"/>
      <c r="AB29" s="4"/>
    </row>
    <row r="30" spans="1:28" ht="12.7" customHeight="1" x14ac:dyDescent="0.35">
      <c r="A30" s="16"/>
      <c r="B30" s="21">
        <f t="shared" ref="B30:B34" si="36">IF(H29="","",IF(MONTH(H29+1)&lt;&gt;MONTH(H29),"",H29+1))</f>
        <v>45844</v>
      </c>
      <c r="C30" s="21">
        <f t="shared" ref="C30:H30" si="37">IF(B30="","",IF(MONTH(B30+1)&lt;&gt;MONTH(B30),"",B30+1))</f>
        <v>45845</v>
      </c>
      <c r="D30" s="21">
        <f t="shared" si="37"/>
        <v>45846</v>
      </c>
      <c r="E30" s="21">
        <f t="shared" si="37"/>
        <v>45847</v>
      </c>
      <c r="F30" s="21">
        <f t="shared" si="37"/>
        <v>45848</v>
      </c>
      <c r="G30" s="21">
        <f t="shared" si="37"/>
        <v>45849</v>
      </c>
      <c r="H30" s="21">
        <f t="shared" si="37"/>
        <v>45850</v>
      </c>
      <c r="I30" s="22"/>
      <c r="J30" s="21">
        <f t="shared" ref="J30:J34" si="38">IF(P29="","",IF(MONTH(P29+1)&lt;&gt;MONTH(P29),"",P29+1))</f>
        <v>45872</v>
      </c>
      <c r="K30" s="21">
        <f t="shared" ref="K30:P30" si="39">IF(J30="","",IF(MONTH(J30+1)&lt;&gt;MONTH(J30),"",J30+1))</f>
        <v>45873</v>
      </c>
      <c r="L30" s="37">
        <f t="shared" si="39"/>
        <v>45874</v>
      </c>
      <c r="M30" s="21">
        <f t="shared" si="39"/>
        <v>45875</v>
      </c>
      <c r="N30" s="21">
        <f t="shared" si="39"/>
        <v>45876</v>
      </c>
      <c r="O30" s="21">
        <f t="shared" si="39"/>
        <v>45877</v>
      </c>
      <c r="P30" s="21">
        <f t="shared" si="39"/>
        <v>45878</v>
      </c>
      <c r="Q30" s="22"/>
      <c r="R30" s="21">
        <f t="shared" ref="R30:R34" si="40">IF(X29="","",IF(MONTH(X29+1)&lt;&gt;MONTH(X29),"",X29+1))</f>
        <v>45907</v>
      </c>
      <c r="S30" s="21">
        <f t="shared" ref="S30:X30" si="41">IF(R30="","",IF(MONTH(R30+1)&lt;&gt;MONTH(R30),"",R30+1))</f>
        <v>45908</v>
      </c>
      <c r="T30" s="31">
        <f t="shared" si="41"/>
        <v>45909</v>
      </c>
      <c r="U30" s="21">
        <f t="shared" si="41"/>
        <v>45910</v>
      </c>
      <c r="V30" s="21">
        <f t="shared" si="41"/>
        <v>45911</v>
      </c>
      <c r="W30" s="38">
        <f t="shared" si="41"/>
        <v>45912</v>
      </c>
      <c r="X30" s="21">
        <f t="shared" si="41"/>
        <v>45913</v>
      </c>
      <c r="Y30" s="4"/>
      <c r="Z30" s="51"/>
      <c r="AA30" s="20"/>
      <c r="AB30" s="4"/>
    </row>
    <row r="31" spans="1:28" ht="12.7" customHeight="1" x14ac:dyDescent="0.35">
      <c r="A31" s="16"/>
      <c r="B31" s="21">
        <f t="shared" si="36"/>
        <v>45851</v>
      </c>
      <c r="C31" s="21">
        <f t="shared" ref="C31:H31" si="42">IF(B31="","",IF(MONTH(B31+1)&lt;&gt;MONTH(B31),"",B31+1))</f>
        <v>45852</v>
      </c>
      <c r="D31" s="21">
        <f t="shared" si="42"/>
        <v>45853</v>
      </c>
      <c r="E31" s="21">
        <f t="shared" si="42"/>
        <v>45854</v>
      </c>
      <c r="F31" s="21">
        <f t="shared" si="42"/>
        <v>45855</v>
      </c>
      <c r="G31" s="21">
        <f t="shared" si="42"/>
        <v>45856</v>
      </c>
      <c r="H31" s="21">
        <f t="shared" si="42"/>
        <v>45857</v>
      </c>
      <c r="I31" s="22"/>
      <c r="J31" s="21">
        <f t="shared" si="38"/>
        <v>45879</v>
      </c>
      <c r="K31" s="21">
        <f t="shared" ref="K31:P31" si="43">IF(J31="","",IF(MONTH(J31+1)&lt;&gt;MONTH(J31),"",J31+1))</f>
        <v>45880</v>
      </c>
      <c r="L31" s="26">
        <f t="shared" si="43"/>
        <v>45881</v>
      </c>
      <c r="M31" s="21">
        <f t="shared" si="43"/>
        <v>45882</v>
      </c>
      <c r="N31" s="21">
        <f t="shared" si="43"/>
        <v>45883</v>
      </c>
      <c r="O31" s="38">
        <f t="shared" si="43"/>
        <v>45884</v>
      </c>
      <c r="P31" s="21">
        <f t="shared" si="43"/>
        <v>45885</v>
      </c>
      <c r="Q31" s="22"/>
      <c r="R31" s="21">
        <f t="shared" si="40"/>
        <v>45914</v>
      </c>
      <c r="S31" s="21">
        <f t="shared" ref="S31:X31" si="44">IF(R31="","",IF(MONTH(R31+1)&lt;&gt;MONTH(R31),"",R31+1))</f>
        <v>45915</v>
      </c>
      <c r="T31" s="21">
        <f t="shared" si="44"/>
        <v>45916</v>
      </c>
      <c r="U31" s="21">
        <f t="shared" si="44"/>
        <v>45917</v>
      </c>
      <c r="V31" s="21">
        <f t="shared" si="44"/>
        <v>45918</v>
      </c>
      <c r="W31" s="21">
        <f t="shared" si="44"/>
        <v>45919</v>
      </c>
      <c r="X31" s="52">
        <f t="shared" si="44"/>
        <v>45920</v>
      </c>
      <c r="Y31" s="4"/>
      <c r="Z31" s="51"/>
      <c r="AA31" s="20"/>
      <c r="AB31" s="4"/>
    </row>
    <row r="32" spans="1:28" ht="12.7" customHeight="1" x14ac:dyDescent="0.35">
      <c r="A32" s="16"/>
      <c r="B32" s="21">
        <f t="shared" si="36"/>
        <v>45858</v>
      </c>
      <c r="C32" s="21">
        <f t="shared" ref="C32:H32" si="45">IF(B32="","",IF(MONTH(B32+1)&lt;&gt;MONTH(B32),"",B32+1))</f>
        <v>45859</v>
      </c>
      <c r="D32" s="21">
        <f t="shared" si="45"/>
        <v>45860</v>
      </c>
      <c r="E32" s="53">
        <f t="shared" si="45"/>
        <v>45861</v>
      </c>
      <c r="F32" s="53">
        <f t="shared" si="45"/>
        <v>45862</v>
      </c>
      <c r="G32" s="53">
        <f t="shared" si="45"/>
        <v>45863</v>
      </c>
      <c r="H32" s="21">
        <f t="shared" si="45"/>
        <v>45864</v>
      </c>
      <c r="I32" s="22"/>
      <c r="J32" s="21">
        <f t="shared" si="38"/>
        <v>45886</v>
      </c>
      <c r="K32" s="21">
        <f t="shared" ref="K32:P32" si="46">IF(J32="","",IF(MONTH(J32+1)&lt;&gt;MONTH(J32),"",J32+1))</f>
        <v>45887</v>
      </c>
      <c r="L32" s="21">
        <f t="shared" si="46"/>
        <v>45888</v>
      </c>
      <c r="M32" s="21">
        <f t="shared" si="46"/>
        <v>45889</v>
      </c>
      <c r="N32" s="21">
        <f t="shared" si="46"/>
        <v>45890</v>
      </c>
      <c r="O32" s="21">
        <f t="shared" si="46"/>
        <v>45891</v>
      </c>
      <c r="P32" s="21">
        <f t="shared" si="46"/>
        <v>45892</v>
      </c>
      <c r="Q32" s="22"/>
      <c r="R32" s="21">
        <f t="shared" si="40"/>
        <v>45921</v>
      </c>
      <c r="S32" s="21">
        <f t="shared" ref="S32:X32" si="47">IF(R32="","",IF(MONTH(R32+1)&lt;&gt;MONTH(R32),"",R32+1))</f>
        <v>45922</v>
      </c>
      <c r="T32" s="31">
        <f t="shared" si="47"/>
        <v>45923</v>
      </c>
      <c r="U32" s="21">
        <f t="shared" si="47"/>
        <v>45924</v>
      </c>
      <c r="V32" s="21">
        <f t="shared" si="47"/>
        <v>45925</v>
      </c>
      <c r="W32" s="21">
        <f t="shared" si="47"/>
        <v>45926</v>
      </c>
      <c r="X32" s="21">
        <f t="shared" si="47"/>
        <v>45927</v>
      </c>
      <c r="Y32" s="4"/>
      <c r="Z32" s="4"/>
      <c r="AA32" s="4"/>
      <c r="AB32" s="4"/>
    </row>
    <row r="33" spans="1:28" ht="12.7" customHeight="1" x14ac:dyDescent="0.35">
      <c r="A33" s="16"/>
      <c r="B33" s="21">
        <f t="shared" si="36"/>
        <v>45865</v>
      </c>
      <c r="C33" s="21">
        <f t="shared" ref="C33:H33" si="48">IF(B33="","",IF(MONTH(B33+1)&lt;&gt;MONTH(B33),"",B33+1))</f>
        <v>45866</v>
      </c>
      <c r="D33" s="21">
        <f t="shared" si="48"/>
        <v>45867</v>
      </c>
      <c r="E33" s="21">
        <f t="shared" si="48"/>
        <v>45868</v>
      </c>
      <c r="F33" s="21">
        <f t="shared" si="48"/>
        <v>45869</v>
      </c>
      <c r="G33" s="21" t="str">
        <f t="shared" si="48"/>
        <v/>
      </c>
      <c r="H33" s="21" t="str">
        <f t="shared" si="48"/>
        <v/>
      </c>
      <c r="I33" s="22"/>
      <c r="J33" s="21">
        <f t="shared" si="38"/>
        <v>45893</v>
      </c>
      <c r="K33" s="21">
        <f t="shared" ref="K33:P33" si="49">IF(J33="","",IF(MONTH(J33+1)&lt;&gt;MONTH(J33),"",J33+1))</f>
        <v>45894</v>
      </c>
      <c r="L33" s="31">
        <f t="shared" si="49"/>
        <v>45895</v>
      </c>
      <c r="M33" s="21">
        <f t="shared" si="49"/>
        <v>45896</v>
      </c>
      <c r="N33" s="21">
        <f t="shared" si="49"/>
        <v>45897</v>
      </c>
      <c r="O33" s="21">
        <f t="shared" si="49"/>
        <v>45898</v>
      </c>
      <c r="P33" s="21">
        <f t="shared" si="49"/>
        <v>45899</v>
      </c>
      <c r="Q33" s="22"/>
      <c r="R33" s="21">
        <f t="shared" si="40"/>
        <v>45928</v>
      </c>
      <c r="S33" s="21">
        <f t="shared" ref="S33:X33" si="50">IF(R33="","",IF(MONTH(R33+1)&lt;&gt;MONTH(R33),"",R33+1))</f>
        <v>45929</v>
      </c>
      <c r="T33" s="21">
        <f t="shared" si="50"/>
        <v>45930</v>
      </c>
      <c r="U33" s="21" t="str">
        <f t="shared" si="50"/>
        <v/>
      </c>
      <c r="V33" s="21" t="str">
        <f t="shared" si="50"/>
        <v/>
      </c>
      <c r="W33" s="21" t="str">
        <f t="shared" si="50"/>
        <v/>
      </c>
      <c r="X33" s="21" t="str">
        <f t="shared" si="50"/>
        <v/>
      </c>
      <c r="Y33" s="4"/>
      <c r="Z33" s="4"/>
      <c r="AA33" s="4"/>
      <c r="AB33" s="4"/>
    </row>
    <row r="34" spans="1:28" ht="12.7" customHeight="1" x14ac:dyDescent="0.35">
      <c r="A34" s="16"/>
      <c r="B34" s="21" t="str">
        <f t="shared" si="36"/>
        <v/>
      </c>
      <c r="C34" s="21" t="str">
        <f t="shared" ref="C34:H34" si="51">IF(B34="","",IF(MONTH(B34+1)&lt;&gt;MONTH(B34),"",B34+1))</f>
        <v/>
      </c>
      <c r="D34" s="21" t="str">
        <f t="shared" si="51"/>
        <v/>
      </c>
      <c r="E34" s="21" t="str">
        <f t="shared" si="51"/>
        <v/>
      </c>
      <c r="F34" s="21" t="str">
        <f t="shared" si="51"/>
        <v/>
      </c>
      <c r="G34" s="21" t="str">
        <f t="shared" si="51"/>
        <v/>
      </c>
      <c r="H34" s="21" t="str">
        <f t="shared" si="51"/>
        <v/>
      </c>
      <c r="I34" s="22"/>
      <c r="J34" s="21">
        <f t="shared" si="38"/>
        <v>45900</v>
      </c>
      <c r="K34" s="21" t="str">
        <f t="shared" ref="K34:P34" si="52">IF(J34="","",IF(MONTH(J34+1)&lt;&gt;MONTH(J34),"",J34+1))</f>
        <v/>
      </c>
      <c r="L34" s="21" t="str">
        <f t="shared" si="52"/>
        <v/>
      </c>
      <c r="M34" s="21" t="str">
        <f t="shared" si="52"/>
        <v/>
      </c>
      <c r="N34" s="21" t="str">
        <f t="shared" si="52"/>
        <v/>
      </c>
      <c r="O34" s="21" t="str">
        <f t="shared" si="52"/>
        <v/>
      </c>
      <c r="P34" s="21" t="str">
        <f t="shared" si="52"/>
        <v/>
      </c>
      <c r="Q34" s="22"/>
      <c r="R34" s="21" t="str">
        <f t="shared" si="40"/>
        <v/>
      </c>
      <c r="S34" s="21" t="str">
        <f t="shared" ref="S34:X34" si="53">IF(R34="","",IF(MONTH(R34+1)&lt;&gt;MONTH(R34),"",R34+1))</f>
        <v/>
      </c>
      <c r="T34" s="21" t="str">
        <f t="shared" si="53"/>
        <v/>
      </c>
      <c r="U34" s="21" t="str">
        <f t="shared" si="53"/>
        <v/>
      </c>
      <c r="V34" s="21" t="str">
        <f t="shared" si="53"/>
        <v/>
      </c>
      <c r="W34" s="21" t="str">
        <f t="shared" si="53"/>
        <v/>
      </c>
      <c r="X34" s="21" t="str">
        <f t="shared" si="53"/>
        <v/>
      </c>
      <c r="Y34" s="4"/>
      <c r="Z34" s="4"/>
      <c r="AA34" s="4"/>
      <c r="AB34" s="4"/>
    </row>
    <row r="35" spans="1:28" ht="12.7" customHeight="1" x14ac:dyDescent="0.35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4"/>
      <c r="Z35" s="4"/>
      <c r="AA35" s="4"/>
      <c r="AB35" s="4"/>
    </row>
    <row r="36" spans="1:28" ht="12.7" customHeight="1" x14ac:dyDescent="0.4">
      <c r="A36" s="14"/>
      <c r="B36" s="87">
        <f>DATE(YEAR(R27+42),MONTH(R27+42),1)</f>
        <v>45931</v>
      </c>
      <c r="C36" s="88"/>
      <c r="D36" s="88"/>
      <c r="E36" s="88"/>
      <c r="F36" s="88"/>
      <c r="G36" s="88"/>
      <c r="H36" s="89"/>
      <c r="I36" s="15"/>
      <c r="J36" s="87">
        <f>DATE(YEAR(B36+42),MONTH(B36+42),1)</f>
        <v>45962</v>
      </c>
      <c r="K36" s="88"/>
      <c r="L36" s="88"/>
      <c r="M36" s="88"/>
      <c r="N36" s="88"/>
      <c r="O36" s="88"/>
      <c r="P36" s="89"/>
      <c r="Q36" s="15"/>
      <c r="R36" s="87">
        <f>DATE(YEAR(J36+42),MONTH(J36+42),1)</f>
        <v>45992</v>
      </c>
      <c r="S36" s="88"/>
      <c r="T36" s="88"/>
      <c r="U36" s="88"/>
      <c r="V36" s="88"/>
      <c r="W36" s="88"/>
      <c r="X36" s="89"/>
      <c r="Y36" s="4"/>
      <c r="Z36" s="4"/>
      <c r="AA36" s="4"/>
      <c r="AB36" s="4"/>
    </row>
    <row r="37" spans="1:28" ht="12.7" customHeight="1" x14ac:dyDescent="0.35">
      <c r="A37" s="16"/>
      <c r="B37" s="17" t="str">
        <f>CHOOSE(1+MOD($O$3+1-2,7),"D","S","T","Q","Q","S","S")</f>
        <v>D</v>
      </c>
      <c r="C37" s="17" t="str">
        <f>CHOOSE(1+MOD($O$3+2-2,7),"D","S","T","Q","Q","S","S")</f>
        <v>S</v>
      </c>
      <c r="D37" s="17" t="str">
        <f>CHOOSE(1+MOD($O$3+3-2,7),"D","S","T","Q","Q","S","S")</f>
        <v>T</v>
      </c>
      <c r="E37" s="17" t="str">
        <f>CHOOSE(1+MOD($O$3+4-2,7),"D","S","T","Q","Q","S","S")</f>
        <v>Q</v>
      </c>
      <c r="F37" s="17" t="str">
        <f>CHOOSE(1+MOD($O$3+5-2,7),"D","S","T","Q","Q","S","S")</f>
        <v>Q</v>
      </c>
      <c r="G37" s="17" t="str">
        <f>CHOOSE(1+MOD($O$3+6-2,7),"D","S","T","Q","Q","S","S")</f>
        <v>S</v>
      </c>
      <c r="H37" s="17" t="str">
        <f>CHOOSE(1+MOD($O$3+7-2,7),"D","S","T","Q","Q","S","S")</f>
        <v>S</v>
      </c>
      <c r="I37" s="18"/>
      <c r="J37" s="17" t="str">
        <f>CHOOSE(1+MOD($O$3+1-2,7),"D","S","T","Q","Q","S","S")</f>
        <v>D</v>
      </c>
      <c r="K37" s="17" t="str">
        <f>CHOOSE(1+MOD($O$3+2-2,7),"D","S","T","Q","Q","S","S")</f>
        <v>S</v>
      </c>
      <c r="L37" s="17" t="str">
        <f>CHOOSE(1+MOD($O$3+3-2,7),"D","S","T","Q","Q","S","S")</f>
        <v>T</v>
      </c>
      <c r="M37" s="17" t="str">
        <f>CHOOSE(1+MOD($O$3+4-2,7),"D","S","T","Q","Q","S","S")</f>
        <v>Q</v>
      </c>
      <c r="N37" s="17" t="str">
        <f>CHOOSE(1+MOD($O$3+5-2,7),"D","S","T","Q","Q","S","S")</f>
        <v>Q</v>
      </c>
      <c r="O37" s="17" t="str">
        <f>CHOOSE(1+MOD($O$3+6-2,7),"D","S","T","Q","Q","S","S")</f>
        <v>S</v>
      </c>
      <c r="P37" s="17" t="str">
        <f>CHOOSE(1+MOD($O$3+7-2,7),"D","S","T","Q","Q","S","S")</f>
        <v>S</v>
      </c>
      <c r="Q37" s="18"/>
      <c r="R37" s="17" t="str">
        <f>CHOOSE(1+MOD($O$3+1-2,7),"D","S","T","Q","Q","S","S")</f>
        <v>D</v>
      </c>
      <c r="S37" s="17" t="str">
        <f>CHOOSE(1+MOD($O$3+2-2,7),"D","S","T","Q","Q","S","S")</f>
        <v>S</v>
      </c>
      <c r="T37" s="17" t="str">
        <f>CHOOSE(1+MOD($O$3+3-2,7),"D","S","T","Q","Q","S","S")</f>
        <v>T</v>
      </c>
      <c r="U37" s="17" t="str">
        <f>CHOOSE(1+MOD($O$3+4-2,7),"D","S","T","Q","Q","S","S")</f>
        <v>Q</v>
      </c>
      <c r="V37" s="17" t="str">
        <f>CHOOSE(1+MOD($O$3+5-2,7),"D","S","T","Q","Q","S","S")</f>
        <v>Q</v>
      </c>
      <c r="W37" s="17" t="str">
        <f>CHOOSE(1+MOD($O$3+6-2,7),"D","S","T","Q","Q","S","S")</f>
        <v>S</v>
      </c>
      <c r="X37" s="17" t="str">
        <f>CHOOSE(1+MOD($O$3+7-2,7),"D","S","T","Q","Q","S","S")</f>
        <v>S</v>
      </c>
      <c r="Y37" s="4"/>
      <c r="Z37" s="4"/>
      <c r="AA37" s="54"/>
      <c r="AB37" s="4"/>
    </row>
    <row r="38" spans="1:28" ht="12.7" customHeight="1" x14ac:dyDescent="0.35">
      <c r="A38" s="16"/>
      <c r="B38" s="21" t="str">
        <f>IF(WEEKDAY(B36,1)=MOD($O$3,7),B36,"")</f>
        <v/>
      </c>
      <c r="C38" s="21" t="str">
        <f>IF(B38="",IF(WEEKDAY(B36,1)=MOD($O$3,7)+1,B36,""),B38+1)</f>
        <v/>
      </c>
      <c r="D38" s="21" t="str">
        <f>IF(C38="",IF(WEEKDAY(B36,1)=MOD($O$3+1,7)+1,B36,""),C38+1)</f>
        <v/>
      </c>
      <c r="E38" s="21">
        <f>IF(D38="",IF(WEEKDAY(B36,1)=MOD($O$3+2,7)+1,B36,""),D38+1)</f>
        <v>45931</v>
      </c>
      <c r="F38" s="21">
        <f>IF(E38="",IF(WEEKDAY(B36,1)=MOD($O$3+3,7)+1,B36,""),E38+1)</f>
        <v>45932</v>
      </c>
      <c r="G38" s="21">
        <f>IF(F38="",IF(WEEKDAY(B36,1)=MOD($O$3+4,7)+1,B36,""),F38+1)</f>
        <v>45933</v>
      </c>
      <c r="H38" s="21">
        <f>IF(G38="",IF(WEEKDAY(B36,1)=MOD($O$3+5,7)+1,B36,""),G38+1)</f>
        <v>45934</v>
      </c>
      <c r="I38" s="22"/>
      <c r="J38" s="21" t="str">
        <f>IF(WEEKDAY(J36,1)=MOD($O$3,7),J36,"")</f>
        <v/>
      </c>
      <c r="K38" s="21" t="str">
        <f>IF(J38="",IF(WEEKDAY(J36,1)=MOD($O$3,7)+1,J36,""),J38+1)</f>
        <v/>
      </c>
      <c r="L38" s="21" t="str">
        <f>IF(K38="",IF(WEEKDAY(J36,1)=MOD($O$3+1,7)+1,J36,""),K38+1)</f>
        <v/>
      </c>
      <c r="M38" s="21" t="str">
        <f>IF(L38="",IF(WEEKDAY(J36,1)=MOD($O$3+2,7)+1,J36,""),L38+1)</f>
        <v/>
      </c>
      <c r="N38" s="21" t="str">
        <f>IF(M38="",IF(WEEKDAY(J36,1)=MOD($O$3+3,7)+1,J36,""),M38+1)</f>
        <v/>
      </c>
      <c r="O38" s="21" t="str">
        <f>IF(N38="",IF(WEEKDAY(J36,1)=MOD($O$3+4,7)+1,J36,""),N38+1)</f>
        <v/>
      </c>
      <c r="P38" s="21">
        <f>IF(O38="",IF(WEEKDAY(J36,1)=MOD($O$3+5,7)+1,J36,""),O38+1)</f>
        <v>45962</v>
      </c>
      <c r="Q38" s="22"/>
      <c r="R38" s="21" t="str">
        <f>IF(WEEKDAY(R36,1)=MOD($O$3,7),R36,"")</f>
        <v/>
      </c>
      <c r="S38" s="21">
        <f>IF(R38="",IF(WEEKDAY(R36,1)=MOD($O$3,7)+1,R36,""),R38+1)</f>
        <v>45992</v>
      </c>
      <c r="T38" s="21">
        <f>IF(S38="",IF(WEEKDAY(R36,1)=MOD($O$3+1,7)+1,R36,""),S38+1)</f>
        <v>45993</v>
      </c>
      <c r="U38" s="21">
        <f>IF(T38="",IF(WEEKDAY(R36,1)=MOD($O$3+2,7)+1,R36,""),T38+1)</f>
        <v>45994</v>
      </c>
      <c r="V38" s="21">
        <f>IF(U38="",IF(WEEKDAY(R36,1)=MOD($O$3+3,7)+1,R36,""),U38+1)</f>
        <v>45995</v>
      </c>
      <c r="W38" s="21">
        <f>IF(V38="",IF(WEEKDAY(R36,1)=MOD($O$3+4,7)+1,R36,""),V38+1)</f>
        <v>45996</v>
      </c>
      <c r="X38" s="21">
        <f>IF(W38="",IF(WEEKDAY(R36,1)=MOD($O$3+5,7)+1,R36,""),W38+1)</f>
        <v>45997</v>
      </c>
      <c r="Y38" s="4"/>
      <c r="Z38" s="4"/>
      <c r="AA38" s="4"/>
      <c r="AB38" s="4"/>
    </row>
    <row r="39" spans="1:28" ht="12.7" customHeight="1" x14ac:dyDescent="0.35">
      <c r="A39" s="16"/>
      <c r="B39" s="21">
        <f t="shared" ref="B39:B43" si="54">IF(H38="","",IF(MONTH(H38+1)&lt;&gt;MONTH(H38),"",H38+1))</f>
        <v>45935</v>
      </c>
      <c r="C39" s="55">
        <f t="shared" ref="C39:H39" si="55">IF(B39="","",IF(MONTH(B39+1)&lt;&gt;MONTH(B39),"",B39+1))</f>
        <v>45936</v>
      </c>
      <c r="D39" s="55">
        <f t="shared" si="55"/>
        <v>45937</v>
      </c>
      <c r="E39" s="55">
        <f t="shared" si="55"/>
        <v>45938</v>
      </c>
      <c r="F39" s="55">
        <f t="shared" si="55"/>
        <v>45939</v>
      </c>
      <c r="G39" s="21">
        <f t="shared" si="55"/>
        <v>45940</v>
      </c>
      <c r="H39" s="21">
        <f t="shared" si="55"/>
        <v>45941</v>
      </c>
      <c r="I39" s="22"/>
      <c r="J39" s="21">
        <f t="shared" ref="J39:J43" si="56">IF(P38="","",IF(MONTH(P38+1)&lt;&gt;MONTH(P38),"",P38+1))</f>
        <v>45963</v>
      </c>
      <c r="K39" s="21">
        <f t="shared" ref="K39:P39" si="57">IF(J39="","",IF(MONTH(J39+1)&lt;&gt;MONTH(J39),"",J39+1))</f>
        <v>45964</v>
      </c>
      <c r="L39" s="21">
        <f t="shared" si="57"/>
        <v>45965</v>
      </c>
      <c r="M39" s="21">
        <f t="shared" si="57"/>
        <v>45966</v>
      </c>
      <c r="N39" s="21">
        <f t="shared" si="57"/>
        <v>45967</v>
      </c>
      <c r="O39" s="21">
        <f t="shared" si="57"/>
        <v>45968</v>
      </c>
      <c r="P39" s="21">
        <f t="shared" si="57"/>
        <v>45969</v>
      </c>
      <c r="Q39" s="22"/>
      <c r="R39" s="21">
        <f t="shared" ref="R39:R43" si="58">IF(X38="","",IF(MONTH(X38+1)&lt;&gt;MONTH(X38),"",X38+1))</f>
        <v>45998</v>
      </c>
      <c r="S39" s="21">
        <f t="shared" ref="S39:X39" si="59">IF(R39="","",IF(MONTH(R39+1)&lt;&gt;MONTH(R39),"",R39+1))</f>
        <v>45999</v>
      </c>
      <c r="T39" s="21">
        <f t="shared" si="59"/>
        <v>46000</v>
      </c>
      <c r="U39" s="21">
        <f t="shared" si="59"/>
        <v>46001</v>
      </c>
      <c r="V39" s="21">
        <f t="shared" si="59"/>
        <v>46002</v>
      </c>
      <c r="W39" s="21">
        <f t="shared" si="59"/>
        <v>46003</v>
      </c>
      <c r="X39" s="21">
        <f t="shared" si="59"/>
        <v>46004</v>
      </c>
      <c r="Y39" s="4"/>
      <c r="Z39" s="4"/>
      <c r="AA39" s="4"/>
      <c r="AB39" s="4"/>
    </row>
    <row r="40" spans="1:28" ht="12.7" customHeight="1" x14ac:dyDescent="0.35">
      <c r="A40" s="16"/>
      <c r="B40" s="21">
        <f t="shared" si="54"/>
        <v>45942</v>
      </c>
      <c r="C40" s="21">
        <f t="shared" ref="C40:H40" si="60">IF(B40="","",IF(MONTH(B40+1)&lt;&gt;MONTH(B40),"",B40+1))</f>
        <v>45943</v>
      </c>
      <c r="D40" s="21">
        <f t="shared" si="60"/>
        <v>45944</v>
      </c>
      <c r="E40" s="21">
        <f t="shared" si="60"/>
        <v>45945</v>
      </c>
      <c r="F40" s="21">
        <f t="shared" si="60"/>
        <v>45946</v>
      </c>
      <c r="G40" s="21">
        <f t="shared" si="60"/>
        <v>45947</v>
      </c>
      <c r="H40" s="21">
        <f t="shared" si="60"/>
        <v>45948</v>
      </c>
      <c r="I40" s="22"/>
      <c r="J40" s="21">
        <f t="shared" si="56"/>
        <v>45970</v>
      </c>
      <c r="K40" s="21">
        <f t="shared" ref="K40:P40" si="61">IF(J40="","",IF(MONTH(J40+1)&lt;&gt;MONTH(J40),"",J40+1))</f>
        <v>45971</v>
      </c>
      <c r="L40" s="31">
        <f t="shared" si="61"/>
        <v>45972</v>
      </c>
      <c r="M40" s="56">
        <f t="shared" si="61"/>
        <v>45973</v>
      </c>
      <c r="N40" s="56">
        <f t="shared" si="61"/>
        <v>45974</v>
      </c>
      <c r="O40" s="57">
        <f t="shared" si="61"/>
        <v>45975</v>
      </c>
      <c r="P40" s="21">
        <f t="shared" si="61"/>
        <v>45976</v>
      </c>
      <c r="Q40" s="22"/>
      <c r="R40" s="21">
        <f t="shared" si="58"/>
        <v>46005</v>
      </c>
      <c r="S40" s="21">
        <f t="shared" ref="S40:X40" si="62">IF(R40="","",IF(MONTH(R40+1)&lt;&gt;MONTH(R40),"",R40+1))</f>
        <v>46006</v>
      </c>
      <c r="T40" s="21">
        <f t="shared" si="62"/>
        <v>46007</v>
      </c>
      <c r="U40" s="21">
        <f t="shared" si="62"/>
        <v>46008</v>
      </c>
      <c r="V40" s="21">
        <f t="shared" si="62"/>
        <v>46009</v>
      </c>
      <c r="W40" s="21">
        <f t="shared" si="62"/>
        <v>46010</v>
      </c>
      <c r="X40" s="21">
        <f t="shared" si="62"/>
        <v>46011</v>
      </c>
      <c r="Y40" s="4"/>
      <c r="Z40" s="4"/>
      <c r="AA40" s="4"/>
      <c r="AB40" s="4"/>
    </row>
    <row r="41" spans="1:28" ht="12.7" customHeight="1" x14ac:dyDescent="0.35">
      <c r="A41" s="16"/>
      <c r="B41" s="21">
        <f t="shared" si="54"/>
        <v>45949</v>
      </c>
      <c r="C41" s="21">
        <f t="shared" ref="C41:H41" si="63">IF(B41="","",IF(MONTH(B41+1)&lt;&gt;MONTH(B41),"",B41+1))</f>
        <v>45950</v>
      </c>
      <c r="D41" s="58">
        <f t="shared" si="63"/>
        <v>45951</v>
      </c>
      <c r="E41" s="21">
        <f t="shared" si="63"/>
        <v>45952</v>
      </c>
      <c r="F41" s="21">
        <f t="shared" si="63"/>
        <v>45953</v>
      </c>
      <c r="G41" s="21">
        <f t="shared" si="63"/>
        <v>45954</v>
      </c>
      <c r="H41" s="21">
        <f t="shared" si="63"/>
        <v>45955</v>
      </c>
      <c r="I41" s="22"/>
      <c r="J41" s="21">
        <f t="shared" si="56"/>
        <v>45977</v>
      </c>
      <c r="K41" s="21">
        <f t="shared" ref="K41:P41" si="64">IF(J41="","",IF(MONTH(J41+1)&lt;&gt;MONTH(J41),"",J41+1))</f>
        <v>45978</v>
      </c>
      <c r="L41" s="21">
        <f t="shared" si="64"/>
        <v>45979</v>
      </c>
      <c r="M41" s="21">
        <f t="shared" si="64"/>
        <v>45980</v>
      </c>
      <c r="N41" s="21">
        <f t="shared" si="64"/>
        <v>45981</v>
      </c>
      <c r="O41" s="21">
        <f t="shared" si="64"/>
        <v>45982</v>
      </c>
      <c r="P41" s="21">
        <f t="shared" si="64"/>
        <v>45983</v>
      </c>
      <c r="Q41" s="22"/>
      <c r="R41" s="21">
        <f t="shared" si="58"/>
        <v>46012</v>
      </c>
      <c r="S41" s="21">
        <f t="shared" ref="S41:X41" si="65">IF(R41="","",IF(MONTH(R41+1)&lt;&gt;MONTH(R41),"",R41+1))</f>
        <v>46013</v>
      </c>
      <c r="T41" s="21">
        <f t="shared" si="65"/>
        <v>46014</v>
      </c>
      <c r="U41" s="21">
        <f t="shared" si="65"/>
        <v>46015</v>
      </c>
      <c r="V41" s="38">
        <f t="shared" si="65"/>
        <v>46016</v>
      </c>
      <c r="W41" s="21">
        <f t="shared" si="65"/>
        <v>46017</v>
      </c>
      <c r="X41" s="21">
        <f t="shared" si="65"/>
        <v>46018</v>
      </c>
      <c r="Y41" s="4"/>
      <c r="Z41" s="4"/>
      <c r="AA41" s="4"/>
      <c r="AB41" s="4"/>
    </row>
    <row r="42" spans="1:28" ht="12.7" customHeight="1" x14ac:dyDescent="0.35">
      <c r="A42" s="16"/>
      <c r="B42" s="21">
        <f t="shared" si="54"/>
        <v>45956</v>
      </c>
      <c r="C42" s="21">
        <f t="shared" ref="C42:H42" si="66">IF(B42="","",IF(MONTH(B42+1)&lt;&gt;MONTH(B42),"",B42+1))</f>
        <v>45957</v>
      </c>
      <c r="D42" s="21">
        <f t="shared" si="66"/>
        <v>45958</v>
      </c>
      <c r="E42" s="21">
        <f t="shared" si="66"/>
        <v>45959</v>
      </c>
      <c r="F42" s="21">
        <f t="shared" si="66"/>
        <v>45960</v>
      </c>
      <c r="G42" s="21">
        <f t="shared" si="66"/>
        <v>45961</v>
      </c>
      <c r="H42" s="21" t="str">
        <f t="shared" si="66"/>
        <v/>
      </c>
      <c r="I42" s="22"/>
      <c r="J42" s="21">
        <f t="shared" si="56"/>
        <v>45984</v>
      </c>
      <c r="K42" s="21">
        <f t="shared" ref="K42:P42" si="67">IF(J42="","",IF(MONTH(J42+1)&lt;&gt;MONTH(J42),"",J42+1))</f>
        <v>45985</v>
      </c>
      <c r="L42" s="21">
        <f t="shared" si="67"/>
        <v>45986</v>
      </c>
      <c r="M42" s="59">
        <f t="shared" si="67"/>
        <v>45987</v>
      </c>
      <c r="N42" s="59">
        <f t="shared" si="67"/>
        <v>45988</v>
      </c>
      <c r="O42" s="59">
        <f t="shared" si="67"/>
        <v>45989</v>
      </c>
      <c r="P42" s="60">
        <f t="shared" si="67"/>
        <v>45990</v>
      </c>
      <c r="Q42" s="22"/>
      <c r="R42" s="21">
        <f t="shared" si="58"/>
        <v>46019</v>
      </c>
      <c r="S42" s="21">
        <f t="shared" ref="S42:X42" si="68">IF(R42="","",IF(MONTH(R42+1)&lt;&gt;MONTH(R42),"",R42+1))</f>
        <v>46020</v>
      </c>
      <c r="T42" s="21">
        <f t="shared" si="68"/>
        <v>46021</v>
      </c>
      <c r="U42" s="21">
        <f t="shared" si="68"/>
        <v>46022</v>
      </c>
      <c r="V42" s="21" t="str">
        <f t="shared" si="68"/>
        <v/>
      </c>
      <c r="W42" s="21" t="str">
        <f t="shared" si="68"/>
        <v/>
      </c>
      <c r="X42" s="21" t="str">
        <f t="shared" si="68"/>
        <v/>
      </c>
      <c r="Y42" s="4"/>
      <c r="Z42" s="4"/>
      <c r="AA42" s="4"/>
      <c r="AB42" s="4"/>
    </row>
    <row r="43" spans="1:28" ht="12.7" customHeight="1" x14ac:dyDescent="0.35">
      <c r="A43" s="16"/>
      <c r="B43" s="40" t="str">
        <f t="shared" si="54"/>
        <v/>
      </c>
      <c r="C43" s="40" t="str">
        <f t="shared" ref="C43:H43" si="69">IF(B43="","",IF(MONTH(B43+1)&lt;&gt;MONTH(B43),"",B43+1))</f>
        <v/>
      </c>
      <c r="D43" s="40" t="str">
        <f t="shared" si="69"/>
        <v/>
      </c>
      <c r="E43" s="40" t="str">
        <f t="shared" si="69"/>
        <v/>
      </c>
      <c r="F43" s="40" t="str">
        <f t="shared" si="69"/>
        <v/>
      </c>
      <c r="G43" s="40" t="str">
        <f t="shared" si="69"/>
        <v/>
      </c>
      <c r="H43" s="40" t="str">
        <f t="shared" si="69"/>
        <v/>
      </c>
      <c r="I43" s="18"/>
      <c r="J43" s="40">
        <f t="shared" si="56"/>
        <v>45991</v>
      </c>
      <c r="K43" s="40" t="str">
        <f t="shared" ref="K43:P43" si="70">IF(J43="","",IF(MONTH(J43+1)&lt;&gt;MONTH(J43),"",J43+1))</f>
        <v/>
      </c>
      <c r="L43" s="40" t="str">
        <f t="shared" si="70"/>
        <v/>
      </c>
      <c r="M43" s="40" t="str">
        <f t="shared" si="70"/>
        <v/>
      </c>
      <c r="N43" s="40" t="str">
        <f t="shared" si="70"/>
        <v/>
      </c>
      <c r="O43" s="40" t="str">
        <f t="shared" si="70"/>
        <v/>
      </c>
      <c r="P43" s="40" t="str">
        <f t="shared" si="70"/>
        <v/>
      </c>
      <c r="Q43" s="18"/>
      <c r="R43" s="40" t="str">
        <f t="shared" si="58"/>
        <v/>
      </c>
      <c r="S43" s="40" t="str">
        <f t="shared" ref="S43:X43" si="71">IF(R43="","",IF(MONTH(R43+1)&lt;&gt;MONTH(R43),"",R43+1))</f>
        <v/>
      </c>
      <c r="T43" s="40" t="str">
        <f t="shared" si="71"/>
        <v/>
      </c>
      <c r="U43" s="40" t="str">
        <f t="shared" si="71"/>
        <v/>
      </c>
      <c r="V43" s="40" t="str">
        <f t="shared" si="71"/>
        <v/>
      </c>
      <c r="W43" s="40" t="str">
        <f t="shared" si="71"/>
        <v/>
      </c>
      <c r="X43" s="40" t="str">
        <f t="shared" si="71"/>
        <v/>
      </c>
      <c r="Y43" s="4"/>
      <c r="Z43" s="4"/>
      <c r="AA43" s="4"/>
      <c r="AB43" s="4"/>
    </row>
    <row r="44" spans="1:28" ht="18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4"/>
      <c r="AB44" s="4"/>
    </row>
    <row r="45" spans="1:28" ht="18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4"/>
      <c r="AB45" s="4"/>
    </row>
    <row r="46" spans="1:28" ht="18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4"/>
      <c r="AB46" s="4"/>
    </row>
    <row r="47" spans="1:28" ht="18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4"/>
      <c r="AB47" s="4"/>
    </row>
    <row r="48" spans="1:28" ht="21" customHeight="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61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5.8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8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18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spans="1:28" ht="18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18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spans="1:28" ht="18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18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ht="18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18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spans="1:28" ht="18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18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ht="18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18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28" ht="18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/>
      <c r="Z56" s="4"/>
      <c r="AA56" s="4"/>
      <c r="AB56" s="4"/>
    </row>
    <row r="57" spans="1:28" ht="21" customHeight="1" x14ac:dyDescent="0.35">
      <c r="A57" s="16"/>
      <c r="B57" s="16"/>
      <c r="C57" s="16"/>
      <c r="D57" s="16"/>
      <c r="E57" s="16"/>
      <c r="F57" s="16"/>
      <c r="G57" s="16"/>
      <c r="H57" s="16"/>
      <c r="I57" s="6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.8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8" customHeight="1" x14ac:dyDescent="0.3">
      <c r="A59" s="23"/>
      <c r="B59" s="23"/>
      <c r="C59" s="23"/>
      <c r="D59" s="23"/>
      <c r="E59" s="23"/>
      <c r="F59" s="23"/>
      <c r="G59" s="23"/>
      <c r="H59" s="23"/>
      <c r="I59" s="18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 spans="1:28" ht="18" customHeight="1" x14ac:dyDescent="0.3">
      <c r="A60" s="23"/>
      <c r="B60" s="23"/>
      <c r="C60" s="23"/>
      <c r="D60" s="23"/>
      <c r="E60" s="23"/>
      <c r="F60" s="23"/>
      <c r="G60" s="23"/>
      <c r="H60" s="23"/>
      <c r="I60" s="18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spans="1:28" ht="18" customHeight="1" x14ac:dyDescent="0.3">
      <c r="A61" s="23"/>
      <c r="B61" s="23"/>
      <c r="C61" s="23"/>
      <c r="D61" s="23"/>
      <c r="E61" s="23"/>
      <c r="F61" s="23"/>
      <c r="G61" s="23"/>
      <c r="H61" s="23"/>
      <c r="I61" s="18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spans="1:28" ht="18" customHeight="1" x14ac:dyDescent="0.3">
      <c r="A62" s="23"/>
      <c r="B62" s="23"/>
      <c r="C62" s="23"/>
      <c r="D62" s="23"/>
      <c r="E62" s="23"/>
      <c r="F62" s="23"/>
      <c r="G62" s="23"/>
      <c r="H62" s="23"/>
      <c r="I62" s="18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28" ht="18" customHeight="1" x14ac:dyDescent="0.3">
      <c r="A63" s="23"/>
      <c r="B63" s="23"/>
      <c r="C63" s="23"/>
      <c r="D63" s="23"/>
      <c r="E63" s="23"/>
      <c r="F63" s="23"/>
      <c r="G63" s="23"/>
      <c r="H63" s="23"/>
      <c r="I63" s="18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spans="1:28" ht="18" customHeight="1" x14ac:dyDescent="0.3">
      <c r="A64" s="23"/>
      <c r="B64" s="23"/>
      <c r="C64" s="23"/>
      <c r="D64" s="23"/>
      <c r="E64" s="23"/>
      <c r="F64" s="23"/>
      <c r="G64" s="23"/>
      <c r="H64" s="23"/>
      <c r="I64" s="18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spans="1:28" ht="12.7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/>
      <c r="Z65" s="4"/>
      <c r="AA65" s="4"/>
      <c r="AB65" s="4"/>
    </row>
    <row r="66" spans="1:28" ht="12.7" customHeight="1" x14ac:dyDescent="0.25">
      <c r="A66" s="4"/>
      <c r="B66" s="4"/>
      <c r="C66" s="4"/>
      <c r="D66" s="4"/>
      <c r="E66" s="4"/>
      <c r="F66" s="4"/>
      <c r="G66" s="4"/>
      <c r="H66" s="4"/>
      <c r="I66" s="1"/>
      <c r="J66" s="4"/>
      <c r="K66" s="4"/>
      <c r="L66" s="4"/>
      <c r="M66" s="4"/>
      <c r="N66" s="4"/>
      <c r="O66" s="4"/>
      <c r="P66" s="4"/>
      <c r="Q66" s="1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0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.5" customHeight="1" x14ac:dyDescent="0.25">
      <c r="A68" s="4"/>
      <c r="B68" s="4"/>
      <c r="C68" s="4"/>
      <c r="D68" s="4"/>
      <c r="E68" s="4"/>
      <c r="F68" s="4"/>
      <c r="G68" s="4"/>
      <c r="H68" s="4"/>
      <c r="I68" s="1"/>
      <c r="J68" s="4"/>
      <c r="K68" s="4"/>
      <c r="L68" s="4"/>
      <c r="M68" s="4"/>
      <c r="N68" s="4"/>
      <c r="O68" s="4"/>
      <c r="P68" s="4"/>
      <c r="Q68" s="1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3.5" customHeight="1" x14ac:dyDescent="0.25">
      <c r="A69" s="4"/>
      <c r="B69" s="4"/>
      <c r="C69" s="4"/>
      <c r="D69" s="4"/>
      <c r="E69" s="4"/>
      <c r="F69" s="4"/>
      <c r="G69" s="4"/>
      <c r="H69" s="4"/>
      <c r="I69" s="1"/>
      <c r="J69" s="4"/>
      <c r="K69" s="4"/>
      <c r="L69" s="4"/>
      <c r="M69" s="4"/>
      <c r="N69" s="4"/>
      <c r="O69" s="4"/>
      <c r="P69" s="4"/>
      <c r="Q69" s="1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3.5" customHeight="1" x14ac:dyDescent="0.25">
      <c r="A70" s="4"/>
      <c r="B70" s="4"/>
      <c r="C70" s="4"/>
      <c r="D70" s="4"/>
      <c r="E70" s="4"/>
      <c r="F70" s="4"/>
      <c r="G70" s="4"/>
      <c r="H70" s="4"/>
      <c r="I70" s="1"/>
      <c r="J70" s="4"/>
      <c r="K70" s="4"/>
      <c r="L70" s="4"/>
      <c r="M70" s="4"/>
      <c r="N70" s="4"/>
      <c r="O70" s="4"/>
      <c r="P70" s="4"/>
      <c r="Q70" s="1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3.5" customHeight="1" x14ac:dyDescent="0.25">
      <c r="A71" s="4"/>
      <c r="B71" s="4"/>
      <c r="C71" s="4"/>
      <c r="D71" s="4"/>
      <c r="E71" s="4"/>
      <c r="F71" s="4"/>
      <c r="G71" s="4"/>
      <c r="H71" s="4"/>
      <c r="I71" s="1"/>
      <c r="J71" s="4"/>
      <c r="K71" s="4"/>
      <c r="L71" s="4"/>
      <c r="M71" s="4"/>
      <c r="N71" s="4"/>
      <c r="O71" s="4"/>
      <c r="P71" s="4"/>
      <c r="Q71" s="1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3.5" customHeight="1" x14ac:dyDescent="0.25">
      <c r="A72" s="4"/>
      <c r="B72" s="4"/>
      <c r="C72" s="4"/>
      <c r="D72" s="4"/>
      <c r="E72" s="4"/>
      <c r="F72" s="4"/>
      <c r="G72" s="4"/>
      <c r="H72" s="4"/>
      <c r="I72" s="1"/>
      <c r="J72" s="4"/>
      <c r="K72" s="4"/>
      <c r="L72" s="4"/>
      <c r="M72" s="4"/>
      <c r="N72" s="4"/>
      <c r="O72" s="4"/>
      <c r="P72" s="4"/>
      <c r="Q72" s="1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3.5" customHeight="1" x14ac:dyDescent="0.25">
      <c r="A73" s="4"/>
      <c r="B73" s="4"/>
      <c r="C73" s="4"/>
      <c r="D73" s="4"/>
      <c r="E73" s="4"/>
      <c r="F73" s="4"/>
      <c r="G73" s="4"/>
      <c r="H73" s="4"/>
      <c r="I73" s="1"/>
      <c r="J73" s="4"/>
      <c r="K73" s="4"/>
      <c r="L73" s="4"/>
      <c r="M73" s="4"/>
      <c r="N73" s="4"/>
      <c r="O73" s="4"/>
      <c r="P73" s="4"/>
      <c r="Q73" s="1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2.7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2.7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2.7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2.7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2.7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2.7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2.7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2.7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2.7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2.7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2.7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2.7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2.7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2.7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2.7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2.7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2.7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2.7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2.7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2.7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2.7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2.7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2.7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2.7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2.7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2.7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2.7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2.7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2.7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2.7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2.7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2.7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2.7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2.7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2.7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2.7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2.7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2.7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2.7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2.7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2.7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2.7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2.7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2.7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2.7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2.7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2.7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2.7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2.7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2.7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2.7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2.7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2.7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2.7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2.7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2.7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2.7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2.7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2.7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2.7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2.7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2.7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2.7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2.7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2.7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2.7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2.7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2.7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2.7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2.7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2.7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2.7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2.7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2.7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2.7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2.7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2.7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2.7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2.7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2.7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2.7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2.7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2.7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2.7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2.7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2.7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2.7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2.7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2.7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2.7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2.7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2.7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2.7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2.7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2.7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2.7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2.7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2.7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2.7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2.7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2.7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2.7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2.7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2.7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2.7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2.7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2.7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2.7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2.7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2.7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2.7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2.7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2.7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2.7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2.7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2.7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2.7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2.7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2.7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2.7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2.7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2.7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2.7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2.7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2.7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2.7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2.7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2.7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2.7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2.7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2.7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2.7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2.7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2.7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2.7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2.7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2.7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2.7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2.7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2.7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2.7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2.7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2.7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2.7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2.7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2.7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2.7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2.7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2.7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2.7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2.7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2.7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2.7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2.7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2.7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2.7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2.7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2.7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2.7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2.7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2.7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2.7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2.7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2.7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2.7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2.7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2.7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2.7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2.7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2.7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2.7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2.7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2.7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2.7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2.7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2.7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2.7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2.7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2.7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2.7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2.7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2.7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2.7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2.7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2.7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2.7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2.7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2.7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2.7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2.7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2.7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2.7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2.7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2.7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2.7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2.7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2.7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2.7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2.7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2.7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2.7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2.7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2.7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2.7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2.7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2.7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2.7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2.7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2.7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2.7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2.7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2.7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2.7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2.7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2.7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2.7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2.7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2.7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2.7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2.7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2.7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2.7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2.7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2.7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2.7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2.7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2.7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2.7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2.7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2.7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2.7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2.7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2.7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2.7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2.7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2.7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2.7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2.7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2.7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2.7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2.7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2.7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2.7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2.7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2.7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2.7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2.7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2.7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2.7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2.7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2.7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2.7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2.7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2.7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2.7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2.7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2.7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2.7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2.7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2.7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2.7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2.7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2.7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2.7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2.7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2.7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2.7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2.7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2.7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2.7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2.7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2.7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2.7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2.7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2.7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2.7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2.7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2.7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2.7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2.7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2.7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2.7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2.7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2.7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2.7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2.7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2.7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2.7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2.7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2.7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2.7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2.7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2.7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2.7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2.7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2.7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2.7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2.7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2.7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2.7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2.7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2.7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2.7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2.7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2.7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2.7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2.7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2.7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2.7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2.7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2.7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2.7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2.7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2.7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2.7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2.7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2.7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2.7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2.7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2.7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2.7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2.7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2.7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2.7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2.7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2.7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2.7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2.7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2.7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2.7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2.7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2.7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2.7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2.7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2.7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2.7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2.7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2.7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2.7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2.7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2.7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2.7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2.7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2.7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2.7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2.7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2.7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2.7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2.7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2.7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2.7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2.7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2.7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2.7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2.7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2.7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2.7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2.7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2.7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2.7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2.7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2.7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2.7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2.7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2.7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2.7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2.7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2.7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2.7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2.7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2.7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2.7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2.7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2.7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2.7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2.7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2.7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2.7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2.7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2.7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2.7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2.7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2.7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2.7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2.7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2.7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2.7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2.7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2.7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2.7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2.7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2.7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2.7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2.7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2.7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2.7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2.7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2.7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2.7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2.7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2.7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2.7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2.7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2.7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2.7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2.7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2.7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2.7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2.7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2.7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2.7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2.7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2.7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2.7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2.7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2.7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2.7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2.7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2.7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2.7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2.7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2.7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2.7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2.7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2.7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2.7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2.7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2.7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2.7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2.7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2.7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2.7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2.7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2.7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2.7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2.7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2.7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2.7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2.7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2.7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2.7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2.7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2.7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2.7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2.7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2.7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2.7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2.7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2.7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2.7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2.7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2.7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2.7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2.7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2.7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2.7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2.7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2.7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2.7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2.7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2.7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2.7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2.7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2.7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2.7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2.7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2.7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2.7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2.7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2.7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2.7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2.7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2.7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2.7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2.7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2.7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2.7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2.7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2.7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2.7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2.7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2.7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2.7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2.7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2.7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2.7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2.7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2.7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2.7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2.7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2.7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2.7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2.7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2.7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2.7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2.7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2.7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2.7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2.7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2.7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2.7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2.7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2.7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2.7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2.7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2.7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2.7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2.7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2.7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2.7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2.7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2.7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2.7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2.7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2.7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2.7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2.7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2.7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2.7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2.7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2.7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2.7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2.7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2.7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2.7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2.7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2.7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2.7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2.7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2.7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2.7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2.7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2.7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2.7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2.7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2.7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2.7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2.7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2.7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2.7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2.7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2.7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2.7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2.7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2.7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2.7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2.7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2.7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2.7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2.7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2.7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2.7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2.7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2.7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2.7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2.7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2.7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2.7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2.7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2.7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2.7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2.7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2.7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2.7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2.7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2.7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2.7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2.7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2.7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2.7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2.7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2.7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2.7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2.7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2.7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2.7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2.7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2.7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2.7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2.7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2.7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2.7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2.7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2.7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2.7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2.7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2.7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2.7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2.7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2.7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2.7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2.7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2.7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2.7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2.7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2.7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2.7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2.7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2.7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2.7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2.7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2.7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2.7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2.7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2.7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2.7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2.7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2.7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2.7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2.7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2.7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2.7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2.7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2.7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2.7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2.7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2.7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2.7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2.7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2.7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2.7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2.7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2.7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2.7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2.7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2.7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2.7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2.7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2.7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2.7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2.7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2.7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2.7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2.7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2.7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2.7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2.7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2.7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2.7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2.7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2.7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2.7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2.7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2.7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2.7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2.7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2.7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2.7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2.7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2.7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2.7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2.7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2.7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2.7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2.7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2.7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2.7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2.7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2.7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2.7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2.7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2.7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2.7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2.7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2.7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2.7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2.7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2.7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2.7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2.7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2.7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2.7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2.7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2.7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2.7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2.7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2.7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2.7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2.7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2.7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2.7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2.7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2.7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2.7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2.7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2.7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2.7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2.7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2.7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2.7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2.7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2.7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2.7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2.7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2.7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2.7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2.7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2.7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2.7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2.7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2.7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2.7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2.7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2.7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2.7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2.7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2.7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2.7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2.7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2.7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2.7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2.7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2.7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2.7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2.7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2.7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2.7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2.7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2.7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2.7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2.7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2.7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2.7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2.7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2.7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2.7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2.7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2.7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2.7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2.7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2.7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2.7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2.7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2.7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2.7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2.7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2.7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2.7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2.7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2.7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2.7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2.7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2.7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.7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.7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2.7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.7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.7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2.7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.7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.7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2.7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.7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.7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2.7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.7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.7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2.7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.7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.7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2.7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.7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.7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2.7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.7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.7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2.7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2.7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2.7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2.7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.7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.7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2.7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.7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.7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2.7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.7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.7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2.7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.7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.7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2.7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.7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.7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2.7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.7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.7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2.7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.7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.7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2.7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.7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.7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2.7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.7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.7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2.7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.7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.7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2.7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.7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.7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2.7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.7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.7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2.7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.7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.7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2.7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.7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.7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2.7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.7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.7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2.7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.7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.7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2.7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.7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.7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2.7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.7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.7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2.7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.7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.7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2.7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.7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.7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2.7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.7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.7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2.7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.7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.7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2.7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.7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.7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2.7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.7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.7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2.7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.7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.7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2.7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.7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.7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2.7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.7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.7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2.7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.7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.7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2.7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.7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.7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2.7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.7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.7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2.7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.7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.7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2.7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.7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.7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2.7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.7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.7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2.7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2.7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2.7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2.7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2.7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2.7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2.7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2.7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2.7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2.7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2.7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2.7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2.7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2.7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2.7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2.7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2.7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2.7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2.7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2.7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2.7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2.7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.7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.7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2.7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2.7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2.7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2.7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2.7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2.7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2.7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2.7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2.7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2.7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2.7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2.7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2.7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2.7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2.7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2.7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2.7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2.7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2.7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2.7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2.7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2.7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2.7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2.7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2.7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2.7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2.7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2.7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2.7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2.7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2.7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2.7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2.7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2.7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2.7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19">
    <mergeCell ref="J36:P36"/>
    <mergeCell ref="R36:X36"/>
    <mergeCell ref="B18:H18"/>
    <mergeCell ref="J18:P18"/>
    <mergeCell ref="R18:X18"/>
    <mergeCell ref="B27:H27"/>
    <mergeCell ref="J27:P27"/>
    <mergeCell ref="R27:X27"/>
    <mergeCell ref="B36:H36"/>
    <mergeCell ref="J9:P9"/>
    <mergeCell ref="R9:X9"/>
    <mergeCell ref="Z9:AA9"/>
    <mergeCell ref="A1:Y1"/>
    <mergeCell ref="D3:F3"/>
    <mergeCell ref="J3:K3"/>
    <mergeCell ref="O3:P3"/>
    <mergeCell ref="B6:X6"/>
    <mergeCell ref="B7:X7"/>
    <mergeCell ref="B9:H9"/>
  </mergeCells>
  <conditionalFormatting sqref="B11:H16 B20:H25 B29:H34 B38:H43 J11:P16 J20:P25 J29:P34 J38:P43 R11:X16 R20:X25 R29:X34 R38:X43">
    <cfRule type="expression" dxfId="12" priority="1">
      <formula>OR(WEEKDAY(B11,1)=1,WEEKDAY(B11,1)=7)</formula>
    </cfRule>
  </conditionalFormatting>
  <conditionalFormatting sqref="B9">
    <cfRule type="expression" dxfId="11" priority="2">
      <formula>$J$3=1</formula>
    </cfRule>
  </conditionalFormatting>
  <conditionalFormatting sqref="J9">
    <cfRule type="expression" dxfId="10" priority="3">
      <formula>$J$3=1</formula>
    </cfRule>
  </conditionalFormatting>
  <conditionalFormatting sqref="R9">
    <cfRule type="expression" dxfId="9" priority="4">
      <formula>$J$3=1</formula>
    </cfRule>
  </conditionalFormatting>
  <conditionalFormatting sqref="B18">
    <cfRule type="expression" dxfId="8" priority="5">
      <formula>$J$3=1</formula>
    </cfRule>
  </conditionalFormatting>
  <conditionalFormatting sqref="J18">
    <cfRule type="expression" dxfId="7" priority="6">
      <formula>$J$3=1</formula>
    </cfRule>
  </conditionalFormatting>
  <conditionalFormatting sqref="R18">
    <cfRule type="expression" dxfId="6" priority="7">
      <formula>$J$3=1</formula>
    </cfRule>
  </conditionalFormatting>
  <conditionalFormatting sqref="B27">
    <cfRule type="expression" dxfId="5" priority="8">
      <formula>$J$3=1</formula>
    </cfRule>
  </conditionalFormatting>
  <conditionalFormatting sqref="J27">
    <cfRule type="expression" dxfId="4" priority="9">
      <formula>$J$3=1</formula>
    </cfRule>
  </conditionalFormatting>
  <conditionalFormatting sqref="R27">
    <cfRule type="expression" dxfId="3" priority="10">
      <formula>$J$3=1</formula>
    </cfRule>
  </conditionalFormatting>
  <conditionalFormatting sqref="B36">
    <cfRule type="expression" dxfId="2" priority="11">
      <formula>$J$3=1</formula>
    </cfRule>
  </conditionalFormatting>
  <conditionalFormatting sqref="J36">
    <cfRule type="expression" dxfId="1" priority="12">
      <formula>$J$3=1</formula>
    </cfRule>
  </conditionalFormatting>
  <conditionalFormatting sqref="R36">
    <cfRule type="expression" dxfId="0" priority="13">
      <formula>$J$3=1</formula>
    </cfRule>
  </conditionalFormatting>
  <printOptions horizontalCentered="1"/>
  <pageMargins left="0.35" right="0.35" top="0.4" bottom="0.4" header="0" footer="0"/>
  <pageSetup paperSize="9" orientation="portrait" r:id="rId1"/>
  <headerFooter>
    <oddFooter>&amp;C00-048Calendar Templates by Vertex42.com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2.6640625" defaultRowHeight="15.05" customHeight="1" x14ac:dyDescent="0.2"/>
  <cols>
    <col min="1" max="1" width="2.88671875" customWidth="1"/>
    <col min="2" max="2" width="87.109375" customWidth="1"/>
    <col min="3" max="26" width="9.109375" customWidth="1"/>
  </cols>
  <sheetData>
    <row r="1" spans="1:26" ht="46.5" customHeight="1" x14ac:dyDescent="0.25">
      <c r="A1" s="4"/>
      <c r="B1" s="6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" customHeight="1" x14ac:dyDescent="0.2">
      <c r="A2" s="63"/>
      <c r="B2" s="64" t="s">
        <v>23</v>
      </c>
      <c r="C2" s="6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3.5" customHeight="1" x14ac:dyDescent="0.2">
      <c r="A3" s="66"/>
      <c r="B3" s="67" t="s">
        <v>24</v>
      </c>
      <c r="C3" s="68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2.7" customHeight="1" x14ac:dyDescent="0.25">
      <c r="A4" s="4"/>
      <c r="B4" s="6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" customHeight="1" x14ac:dyDescent="0.5">
      <c r="A5" s="69"/>
      <c r="B5" s="70" t="s">
        <v>25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12.7" customHeight="1" x14ac:dyDescent="0.25">
      <c r="A6" s="4"/>
      <c r="B6" s="71" t="s">
        <v>26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" customHeight="1" x14ac:dyDescent="0.25">
      <c r="A7" s="4"/>
      <c r="B7" s="7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" customHeight="1" x14ac:dyDescent="0.5">
      <c r="A8" s="69"/>
      <c r="B8" s="70" t="s">
        <v>27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2.7" customHeight="1" x14ac:dyDescent="0.25">
      <c r="A9" s="4"/>
      <c r="B9" s="71" t="s">
        <v>28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" customHeight="1" x14ac:dyDescent="0.25">
      <c r="A10" s="4"/>
      <c r="B10" s="73" t="s">
        <v>29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" customHeight="1" x14ac:dyDescent="0.25">
      <c r="A11" s="4"/>
      <c r="B11" s="7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" customHeight="1" x14ac:dyDescent="0.5">
      <c r="A12" s="69"/>
      <c r="B12" s="70" t="s">
        <v>30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2.7" customHeight="1" x14ac:dyDescent="0.25">
      <c r="A13" s="4"/>
      <c r="B13" s="71" t="s">
        <v>31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" customHeight="1" x14ac:dyDescent="0.25">
      <c r="A14" s="4"/>
      <c r="B14" s="7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" customHeight="1" x14ac:dyDescent="0.25">
      <c r="A15" s="4"/>
      <c r="B15" s="71" t="s">
        <v>32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" customHeight="1" x14ac:dyDescent="0.25">
      <c r="A16" s="4"/>
      <c r="B16" s="6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" customHeight="1" x14ac:dyDescent="0.25">
      <c r="A17" s="4"/>
      <c r="B17" s="6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" customHeight="1" x14ac:dyDescent="0.25">
      <c r="A18" s="4"/>
      <c r="B18" s="6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" customHeight="1" x14ac:dyDescent="0.25">
      <c r="A19" s="4"/>
      <c r="B19" s="6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" customHeight="1" x14ac:dyDescent="0.25">
      <c r="A20" s="4"/>
      <c r="B20" s="6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" customHeight="1" x14ac:dyDescent="0.25">
      <c r="A21" s="4"/>
      <c r="B21" s="6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" customHeight="1" x14ac:dyDescent="0.25">
      <c r="A22" s="4"/>
      <c r="B22" s="6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" customHeight="1" x14ac:dyDescent="0.25">
      <c r="A23" s="4"/>
      <c r="B23" s="6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" customHeight="1" x14ac:dyDescent="0.25">
      <c r="A24" s="4"/>
      <c r="B24" s="6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" customHeight="1" x14ac:dyDescent="0.25">
      <c r="A25" s="4"/>
      <c r="B25" s="6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" customHeight="1" x14ac:dyDescent="0.25">
      <c r="A26" s="4"/>
      <c r="B26" s="6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" customHeight="1" x14ac:dyDescent="0.25">
      <c r="A27" s="4"/>
      <c r="B27" s="6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" customHeight="1" x14ac:dyDescent="0.25">
      <c r="A28" s="4"/>
      <c r="B28" s="6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" customHeight="1" x14ac:dyDescent="0.25">
      <c r="A29" s="4"/>
      <c r="B29" s="6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" customHeight="1" x14ac:dyDescent="0.25">
      <c r="A30" s="4"/>
      <c r="B30" s="6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" customHeight="1" x14ac:dyDescent="0.25">
      <c r="A31" s="4"/>
      <c r="B31" s="6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" customHeight="1" x14ac:dyDescent="0.25">
      <c r="A32" s="4"/>
      <c r="B32" s="6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" customHeight="1" x14ac:dyDescent="0.25">
      <c r="A33" s="4"/>
      <c r="B33" s="6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" customHeight="1" x14ac:dyDescent="0.25">
      <c r="A34" s="4"/>
      <c r="B34" s="6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" customHeight="1" x14ac:dyDescent="0.25">
      <c r="A35" s="4"/>
      <c r="B35" s="6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" customHeight="1" x14ac:dyDescent="0.25">
      <c r="A36" s="4"/>
      <c r="B36" s="6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" customHeight="1" x14ac:dyDescent="0.25">
      <c r="A37" s="4"/>
      <c r="B37" s="6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" customHeight="1" x14ac:dyDescent="0.25">
      <c r="A38" s="4"/>
      <c r="B38" s="6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" customHeight="1" x14ac:dyDescent="0.25">
      <c r="A39" s="4"/>
      <c r="B39" s="6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" customHeight="1" x14ac:dyDescent="0.25">
      <c r="A40" s="4"/>
      <c r="B40" s="6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" customHeight="1" x14ac:dyDescent="0.25">
      <c r="A41" s="4"/>
      <c r="B41" s="6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" customHeight="1" x14ac:dyDescent="0.25">
      <c r="A42" s="4"/>
      <c r="B42" s="6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" customHeight="1" x14ac:dyDescent="0.25">
      <c r="A43" s="4"/>
      <c r="B43" s="6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" customHeight="1" x14ac:dyDescent="0.25">
      <c r="A44" s="4"/>
      <c r="B44" s="6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" customHeight="1" x14ac:dyDescent="0.25">
      <c r="A45" s="4"/>
      <c r="B45" s="6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" customHeight="1" x14ac:dyDescent="0.25">
      <c r="A46" s="4"/>
      <c r="B46" s="6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" customHeight="1" x14ac:dyDescent="0.25">
      <c r="A47" s="4"/>
      <c r="B47" s="6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" customHeight="1" x14ac:dyDescent="0.25">
      <c r="A48" s="4"/>
      <c r="B48" s="6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" customHeight="1" x14ac:dyDescent="0.25">
      <c r="A49" s="4"/>
      <c r="B49" s="6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" customHeight="1" x14ac:dyDescent="0.25">
      <c r="A50" s="4"/>
      <c r="B50" s="6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" customHeight="1" x14ac:dyDescent="0.25">
      <c r="A51" s="4"/>
      <c r="B51" s="6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" customHeight="1" x14ac:dyDescent="0.25">
      <c r="A52" s="4"/>
      <c r="B52" s="6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" customHeight="1" x14ac:dyDescent="0.25">
      <c r="A53" s="4"/>
      <c r="B53" s="6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" customHeight="1" x14ac:dyDescent="0.25">
      <c r="A54" s="4"/>
      <c r="B54" s="6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" customHeight="1" x14ac:dyDescent="0.25">
      <c r="A55" s="4"/>
      <c r="B55" s="6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" customHeight="1" x14ac:dyDescent="0.25">
      <c r="A56" s="4"/>
      <c r="B56" s="6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" customHeight="1" x14ac:dyDescent="0.25">
      <c r="A57" s="4"/>
      <c r="B57" s="6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" customHeight="1" x14ac:dyDescent="0.25">
      <c r="A58" s="4"/>
      <c r="B58" s="6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" customHeight="1" x14ac:dyDescent="0.25">
      <c r="A59" s="4"/>
      <c r="B59" s="6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" customHeight="1" x14ac:dyDescent="0.25">
      <c r="A60" s="4"/>
      <c r="B60" s="6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" customHeight="1" x14ac:dyDescent="0.25">
      <c r="A61" s="4"/>
      <c r="B61" s="6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" customHeight="1" x14ac:dyDescent="0.25">
      <c r="A62" s="4"/>
      <c r="B62" s="6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" customHeight="1" x14ac:dyDescent="0.25">
      <c r="A63" s="4"/>
      <c r="B63" s="6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" customHeight="1" x14ac:dyDescent="0.25">
      <c r="A64" s="4"/>
      <c r="B64" s="6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" customHeight="1" x14ac:dyDescent="0.25">
      <c r="A65" s="4"/>
      <c r="B65" s="6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" customHeight="1" x14ac:dyDescent="0.25">
      <c r="A66" s="4"/>
      <c r="B66" s="6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" customHeight="1" x14ac:dyDescent="0.25">
      <c r="A67" s="4"/>
      <c r="B67" s="6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" customHeight="1" x14ac:dyDescent="0.25">
      <c r="A68" s="4"/>
      <c r="B68" s="6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" customHeight="1" x14ac:dyDescent="0.25">
      <c r="A69" s="4"/>
      <c r="B69" s="6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" customHeight="1" x14ac:dyDescent="0.25">
      <c r="A70" s="4"/>
      <c r="B70" s="6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" customHeight="1" x14ac:dyDescent="0.25">
      <c r="A71" s="4"/>
      <c r="B71" s="6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" customHeight="1" x14ac:dyDescent="0.25">
      <c r="A72" s="4"/>
      <c r="B72" s="6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" customHeight="1" x14ac:dyDescent="0.25">
      <c r="A73" s="4"/>
      <c r="B73" s="6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" customHeight="1" x14ac:dyDescent="0.25">
      <c r="A74" s="4"/>
      <c r="B74" s="6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" customHeight="1" x14ac:dyDescent="0.25">
      <c r="A75" s="4"/>
      <c r="B75" s="6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" customHeight="1" x14ac:dyDescent="0.25">
      <c r="A76" s="4"/>
      <c r="B76" s="6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" customHeight="1" x14ac:dyDescent="0.25">
      <c r="A77" s="4"/>
      <c r="B77" s="62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" customHeight="1" x14ac:dyDescent="0.25">
      <c r="A78" s="4"/>
      <c r="B78" s="62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" customHeight="1" x14ac:dyDescent="0.25">
      <c r="A79" s="4"/>
      <c r="B79" s="6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" customHeight="1" x14ac:dyDescent="0.25">
      <c r="A80" s="4"/>
      <c r="B80" s="62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" customHeight="1" x14ac:dyDescent="0.25">
      <c r="A81" s="4"/>
      <c r="B81" s="6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" customHeight="1" x14ac:dyDescent="0.25">
      <c r="A82" s="4"/>
      <c r="B82" s="6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" customHeight="1" x14ac:dyDescent="0.25">
      <c r="A83" s="4"/>
      <c r="B83" s="6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" customHeight="1" x14ac:dyDescent="0.25">
      <c r="A84" s="4"/>
      <c r="B84" s="6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" customHeight="1" x14ac:dyDescent="0.25">
      <c r="A85" s="4"/>
      <c r="B85" s="6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" customHeight="1" x14ac:dyDescent="0.25">
      <c r="A86" s="4"/>
      <c r="B86" s="62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" customHeight="1" x14ac:dyDescent="0.25">
      <c r="A87" s="4"/>
      <c r="B87" s="62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" customHeight="1" x14ac:dyDescent="0.25">
      <c r="A88" s="4"/>
      <c r="B88" s="6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" customHeight="1" x14ac:dyDescent="0.25">
      <c r="A89" s="4"/>
      <c r="B89" s="62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" customHeight="1" x14ac:dyDescent="0.25">
      <c r="A90" s="4"/>
      <c r="B90" s="62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" customHeight="1" x14ac:dyDescent="0.25">
      <c r="A91" s="4"/>
      <c r="B91" s="62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" customHeight="1" x14ac:dyDescent="0.25">
      <c r="A92" s="4"/>
      <c r="B92" s="62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" customHeight="1" x14ac:dyDescent="0.25">
      <c r="A93" s="4"/>
      <c r="B93" s="62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" customHeight="1" x14ac:dyDescent="0.25">
      <c r="A94" s="4"/>
      <c r="B94" s="62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" customHeight="1" x14ac:dyDescent="0.25">
      <c r="A95" s="4"/>
      <c r="B95" s="62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" customHeight="1" x14ac:dyDescent="0.25">
      <c r="A96" s="4"/>
      <c r="B96" s="62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" customHeight="1" x14ac:dyDescent="0.25">
      <c r="A97" s="4"/>
      <c r="B97" s="62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" customHeight="1" x14ac:dyDescent="0.25">
      <c r="A98" s="4"/>
      <c r="B98" s="62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" customHeight="1" x14ac:dyDescent="0.25">
      <c r="A99" s="4"/>
      <c r="B99" s="62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" customHeight="1" x14ac:dyDescent="0.25">
      <c r="A100" s="4"/>
      <c r="B100" s="62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" customHeight="1" x14ac:dyDescent="0.25">
      <c r="A101" s="4"/>
      <c r="B101" s="62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" customHeight="1" x14ac:dyDescent="0.25">
      <c r="A102" s="4"/>
      <c r="B102" s="6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" customHeight="1" x14ac:dyDescent="0.25">
      <c r="A103" s="4"/>
      <c r="B103" s="62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" customHeight="1" x14ac:dyDescent="0.25">
      <c r="A104" s="4"/>
      <c r="B104" s="62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" customHeight="1" x14ac:dyDescent="0.25">
      <c r="A105" s="4"/>
      <c r="B105" s="62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" customHeight="1" x14ac:dyDescent="0.25">
      <c r="A106" s="4"/>
      <c r="B106" s="62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" customHeight="1" x14ac:dyDescent="0.25">
      <c r="A107" s="4"/>
      <c r="B107" s="62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" customHeight="1" x14ac:dyDescent="0.25">
      <c r="A108" s="4"/>
      <c r="B108" s="62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" customHeight="1" x14ac:dyDescent="0.25">
      <c r="A109" s="4"/>
      <c r="B109" s="62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" customHeight="1" x14ac:dyDescent="0.25">
      <c r="A110" s="4"/>
      <c r="B110" s="62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" customHeight="1" x14ac:dyDescent="0.25">
      <c r="A111" s="4"/>
      <c r="B111" s="62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" customHeight="1" x14ac:dyDescent="0.25">
      <c r="A112" s="4"/>
      <c r="B112" s="6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" customHeight="1" x14ac:dyDescent="0.25">
      <c r="A113" s="4"/>
      <c r="B113" s="62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" customHeight="1" x14ac:dyDescent="0.25">
      <c r="A114" s="4"/>
      <c r="B114" s="62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" customHeight="1" x14ac:dyDescent="0.25">
      <c r="A115" s="4"/>
      <c r="B115" s="6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" customHeight="1" x14ac:dyDescent="0.25">
      <c r="A116" s="4"/>
      <c r="B116" s="62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" customHeight="1" x14ac:dyDescent="0.25">
      <c r="A117" s="4"/>
      <c r="B117" s="62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" customHeight="1" x14ac:dyDescent="0.25">
      <c r="A118" s="4"/>
      <c r="B118" s="62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" customHeight="1" x14ac:dyDescent="0.25">
      <c r="A119" s="4"/>
      <c r="B119" s="62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" customHeight="1" x14ac:dyDescent="0.25">
      <c r="A120" s="4"/>
      <c r="B120" s="62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" customHeight="1" x14ac:dyDescent="0.25">
      <c r="A121" s="4"/>
      <c r="B121" s="62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" customHeight="1" x14ac:dyDescent="0.25">
      <c r="A122" s="4"/>
      <c r="B122" s="62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" customHeight="1" x14ac:dyDescent="0.25">
      <c r="A123" s="4"/>
      <c r="B123" s="62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" customHeight="1" x14ac:dyDescent="0.25">
      <c r="A124" s="4"/>
      <c r="B124" s="62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" customHeight="1" x14ac:dyDescent="0.25">
      <c r="A125" s="4"/>
      <c r="B125" s="62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" customHeight="1" x14ac:dyDescent="0.25">
      <c r="A126" s="4"/>
      <c r="B126" s="62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" customHeight="1" x14ac:dyDescent="0.25">
      <c r="A127" s="4"/>
      <c r="B127" s="62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" customHeight="1" x14ac:dyDescent="0.25">
      <c r="A128" s="4"/>
      <c r="B128" s="62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" customHeight="1" x14ac:dyDescent="0.25">
      <c r="A129" s="4"/>
      <c r="B129" s="62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" customHeight="1" x14ac:dyDescent="0.25">
      <c r="A130" s="4"/>
      <c r="B130" s="6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" customHeight="1" x14ac:dyDescent="0.25">
      <c r="A131" s="4"/>
      <c r="B131" s="6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" customHeight="1" x14ac:dyDescent="0.25">
      <c r="A132" s="4"/>
      <c r="B132" s="6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" customHeight="1" x14ac:dyDescent="0.25">
      <c r="A133" s="4"/>
      <c r="B133" s="6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" customHeight="1" x14ac:dyDescent="0.25">
      <c r="A134" s="4"/>
      <c r="B134" s="6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" customHeight="1" x14ac:dyDescent="0.25">
      <c r="A135" s="4"/>
      <c r="B135" s="6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" customHeight="1" x14ac:dyDescent="0.25">
      <c r="A136" s="4"/>
      <c r="B136" s="6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" customHeight="1" x14ac:dyDescent="0.25">
      <c r="A137" s="4"/>
      <c r="B137" s="6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" customHeight="1" x14ac:dyDescent="0.25">
      <c r="A138" s="4"/>
      <c r="B138" s="62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" customHeight="1" x14ac:dyDescent="0.25">
      <c r="A139" s="4"/>
      <c r="B139" s="6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" customHeight="1" x14ac:dyDescent="0.25">
      <c r="A140" s="4"/>
      <c r="B140" s="6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" customHeight="1" x14ac:dyDescent="0.25">
      <c r="A141" s="4"/>
      <c r="B141" s="6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" customHeight="1" x14ac:dyDescent="0.25">
      <c r="A142" s="4"/>
      <c r="B142" s="6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" customHeight="1" x14ac:dyDescent="0.25">
      <c r="A143" s="4"/>
      <c r="B143" s="6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" customHeight="1" x14ac:dyDescent="0.25">
      <c r="A144" s="4"/>
      <c r="B144" s="6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" customHeight="1" x14ac:dyDescent="0.25">
      <c r="A145" s="4"/>
      <c r="B145" s="6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" customHeight="1" x14ac:dyDescent="0.25">
      <c r="A146" s="4"/>
      <c r="B146" s="6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" customHeight="1" x14ac:dyDescent="0.25">
      <c r="A147" s="4"/>
      <c r="B147" s="6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" customHeight="1" x14ac:dyDescent="0.25">
      <c r="A148" s="4"/>
      <c r="B148" s="6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" customHeight="1" x14ac:dyDescent="0.25">
      <c r="A149" s="4"/>
      <c r="B149" s="6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" customHeight="1" x14ac:dyDescent="0.25">
      <c r="A150" s="4"/>
      <c r="B150" s="6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" customHeight="1" x14ac:dyDescent="0.25">
      <c r="A151" s="4"/>
      <c r="B151" s="6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" customHeight="1" x14ac:dyDescent="0.25">
      <c r="A152" s="4"/>
      <c r="B152" s="6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" customHeight="1" x14ac:dyDescent="0.25">
      <c r="A153" s="4"/>
      <c r="B153" s="6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" customHeight="1" x14ac:dyDescent="0.25">
      <c r="A154" s="4"/>
      <c r="B154" s="6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" customHeight="1" x14ac:dyDescent="0.25">
      <c r="A155" s="4"/>
      <c r="B155" s="6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" customHeight="1" x14ac:dyDescent="0.25">
      <c r="A156" s="4"/>
      <c r="B156" s="6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" customHeight="1" x14ac:dyDescent="0.25">
      <c r="A157" s="4"/>
      <c r="B157" s="6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" customHeight="1" x14ac:dyDescent="0.25">
      <c r="A158" s="4"/>
      <c r="B158" s="6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" customHeight="1" x14ac:dyDescent="0.25">
      <c r="A159" s="4"/>
      <c r="B159" s="6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" customHeight="1" x14ac:dyDescent="0.25">
      <c r="A160" s="4"/>
      <c r="B160" s="6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" customHeight="1" x14ac:dyDescent="0.25">
      <c r="A161" s="4"/>
      <c r="B161" s="6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" customHeight="1" x14ac:dyDescent="0.25">
      <c r="A162" s="4"/>
      <c r="B162" s="6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" customHeight="1" x14ac:dyDescent="0.25">
      <c r="A163" s="4"/>
      <c r="B163" s="6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" customHeight="1" x14ac:dyDescent="0.25">
      <c r="A164" s="4"/>
      <c r="B164" s="6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" customHeight="1" x14ac:dyDescent="0.25">
      <c r="A165" s="4"/>
      <c r="B165" s="6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" customHeight="1" x14ac:dyDescent="0.25">
      <c r="A166" s="4"/>
      <c r="B166" s="6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" customHeight="1" x14ac:dyDescent="0.25">
      <c r="A167" s="4"/>
      <c r="B167" s="6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" customHeight="1" x14ac:dyDescent="0.25">
      <c r="A168" s="4"/>
      <c r="B168" s="6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" customHeight="1" x14ac:dyDescent="0.25">
      <c r="A169" s="4"/>
      <c r="B169" s="6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" customHeight="1" x14ac:dyDescent="0.25">
      <c r="A170" s="4"/>
      <c r="B170" s="6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" customHeight="1" x14ac:dyDescent="0.25">
      <c r="A171" s="4"/>
      <c r="B171" s="6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" customHeight="1" x14ac:dyDescent="0.25">
      <c r="A172" s="4"/>
      <c r="B172" s="6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" customHeight="1" x14ac:dyDescent="0.25">
      <c r="A173" s="4"/>
      <c r="B173" s="6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" customHeight="1" x14ac:dyDescent="0.25">
      <c r="A174" s="4"/>
      <c r="B174" s="6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" customHeight="1" x14ac:dyDescent="0.25">
      <c r="A175" s="4"/>
      <c r="B175" s="6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" customHeight="1" x14ac:dyDescent="0.25">
      <c r="A176" s="4"/>
      <c r="B176" s="6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" customHeight="1" x14ac:dyDescent="0.25">
      <c r="A177" s="4"/>
      <c r="B177" s="6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" customHeight="1" x14ac:dyDescent="0.25">
      <c r="A178" s="4"/>
      <c r="B178" s="6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" customHeight="1" x14ac:dyDescent="0.25">
      <c r="A179" s="4"/>
      <c r="B179" s="6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" customHeight="1" x14ac:dyDescent="0.25">
      <c r="A180" s="4"/>
      <c r="B180" s="6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" customHeight="1" x14ac:dyDescent="0.25">
      <c r="A181" s="4"/>
      <c r="B181" s="6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" customHeight="1" x14ac:dyDescent="0.25">
      <c r="A182" s="4"/>
      <c r="B182" s="6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" customHeight="1" x14ac:dyDescent="0.25">
      <c r="A183" s="4"/>
      <c r="B183" s="6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" customHeight="1" x14ac:dyDescent="0.25">
      <c r="A184" s="4"/>
      <c r="B184" s="6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" customHeight="1" x14ac:dyDescent="0.25">
      <c r="A185" s="4"/>
      <c r="B185" s="6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" customHeight="1" x14ac:dyDescent="0.25">
      <c r="A186" s="4"/>
      <c r="B186" s="6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" customHeight="1" x14ac:dyDescent="0.25">
      <c r="A187" s="4"/>
      <c r="B187" s="6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" customHeight="1" x14ac:dyDescent="0.25">
      <c r="A188" s="4"/>
      <c r="B188" s="6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" customHeight="1" x14ac:dyDescent="0.25">
      <c r="A189" s="4"/>
      <c r="B189" s="6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" customHeight="1" x14ac:dyDescent="0.25">
      <c r="A190" s="4"/>
      <c r="B190" s="6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" customHeight="1" x14ac:dyDescent="0.25">
      <c r="A191" s="4"/>
      <c r="B191" s="6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" customHeight="1" x14ac:dyDescent="0.25">
      <c r="A192" s="4"/>
      <c r="B192" s="6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" customHeight="1" x14ac:dyDescent="0.25">
      <c r="A193" s="4"/>
      <c r="B193" s="6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" customHeight="1" x14ac:dyDescent="0.25">
      <c r="A194" s="4"/>
      <c r="B194" s="6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" customHeight="1" x14ac:dyDescent="0.25">
      <c r="A195" s="4"/>
      <c r="B195" s="6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" customHeight="1" x14ac:dyDescent="0.25">
      <c r="A196" s="4"/>
      <c r="B196" s="6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" customHeight="1" x14ac:dyDescent="0.25">
      <c r="A197" s="4"/>
      <c r="B197" s="6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" customHeight="1" x14ac:dyDescent="0.25">
      <c r="A198" s="4"/>
      <c r="B198" s="6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" customHeight="1" x14ac:dyDescent="0.25">
      <c r="A199" s="4"/>
      <c r="B199" s="6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" customHeight="1" x14ac:dyDescent="0.25">
      <c r="A200" s="4"/>
      <c r="B200" s="6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" customHeight="1" x14ac:dyDescent="0.25">
      <c r="A201" s="4"/>
      <c r="B201" s="6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" customHeight="1" x14ac:dyDescent="0.25">
      <c r="A202" s="4"/>
      <c r="B202" s="6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" customHeight="1" x14ac:dyDescent="0.25">
      <c r="A203" s="4"/>
      <c r="B203" s="6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" customHeight="1" x14ac:dyDescent="0.25">
      <c r="A204" s="4"/>
      <c r="B204" s="6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" customHeight="1" x14ac:dyDescent="0.25">
      <c r="A205" s="4"/>
      <c r="B205" s="6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" customHeight="1" x14ac:dyDescent="0.25">
      <c r="A206" s="4"/>
      <c r="B206" s="6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" customHeight="1" x14ac:dyDescent="0.25">
      <c r="A207" s="4"/>
      <c r="B207" s="6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" customHeight="1" x14ac:dyDescent="0.25">
      <c r="A208" s="4"/>
      <c r="B208" s="6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" customHeight="1" x14ac:dyDescent="0.25">
      <c r="A209" s="4"/>
      <c r="B209" s="6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" customHeight="1" x14ac:dyDescent="0.25">
      <c r="A210" s="4"/>
      <c r="B210" s="6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" customHeight="1" x14ac:dyDescent="0.25">
      <c r="A211" s="4"/>
      <c r="B211" s="6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" customHeight="1" x14ac:dyDescent="0.25">
      <c r="A212" s="4"/>
      <c r="B212" s="6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" customHeight="1" x14ac:dyDescent="0.25">
      <c r="A213" s="4"/>
      <c r="B213" s="6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" customHeight="1" x14ac:dyDescent="0.25">
      <c r="A214" s="4"/>
      <c r="B214" s="6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" customHeight="1" x14ac:dyDescent="0.25">
      <c r="A215" s="4"/>
      <c r="B215" s="6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" customHeight="1" x14ac:dyDescent="0.25">
      <c r="A216" s="4"/>
      <c r="B216" s="6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" customHeight="1" x14ac:dyDescent="0.25">
      <c r="A217" s="4"/>
      <c r="B217" s="6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" customHeight="1" x14ac:dyDescent="0.25">
      <c r="A218" s="4"/>
      <c r="B218" s="6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" customHeight="1" x14ac:dyDescent="0.25">
      <c r="A219" s="4"/>
      <c r="B219" s="6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" customHeight="1" x14ac:dyDescent="0.25">
      <c r="A220" s="4"/>
      <c r="B220" s="6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" customHeight="1" x14ac:dyDescent="0.25">
      <c r="A221" s="4"/>
      <c r="B221" s="6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" customHeight="1" x14ac:dyDescent="0.25">
      <c r="A222" s="4"/>
      <c r="B222" s="6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" customHeight="1" x14ac:dyDescent="0.25">
      <c r="A223" s="4"/>
      <c r="B223" s="6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" customHeight="1" x14ac:dyDescent="0.25">
      <c r="A224" s="4"/>
      <c r="B224" s="6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" customHeight="1" x14ac:dyDescent="0.25">
      <c r="A225" s="4"/>
      <c r="B225" s="6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" customHeight="1" x14ac:dyDescent="0.25">
      <c r="A226" s="4"/>
      <c r="B226" s="6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" customHeight="1" x14ac:dyDescent="0.25">
      <c r="A227" s="4"/>
      <c r="B227" s="6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" customHeight="1" x14ac:dyDescent="0.25">
      <c r="A228" s="4"/>
      <c r="B228" s="6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" customHeight="1" x14ac:dyDescent="0.25">
      <c r="A229" s="4"/>
      <c r="B229" s="6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" customHeight="1" x14ac:dyDescent="0.25">
      <c r="A230" s="4"/>
      <c r="B230" s="6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" customHeight="1" x14ac:dyDescent="0.25">
      <c r="A231" s="4"/>
      <c r="B231" s="6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" customHeight="1" x14ac:dyDescent="0.25">
      <c r="A232" s="4"/>
      <c r="B232" s="6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" customHeight="1" x14ac:dyDescent="0.25">
      <c r="A233" s="4"/>
      <c r="B233" s="6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" customHeight="1" x14ac:dyDescent="0.25">
      <c r="A234" s="4"/>
      <c r="B234" s="6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" customHeight="1" x14ac:dyDescent="0.25">
      <c r="A235" s="4"/>
      <c r="B235" s="6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" customHeight="1" x14ac:dyDescent="0.25">
      <c r="A236" s="4"/>
      <c r="B236" s="6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" customHeight="1" x14ac:dyDescent="0.25">
      <c r="A237" s="4"/>
      <c r="B237" s="6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" customHeight="1" x14ac:dyDescent="0.25">
      <c r="A238" s="4"/>
      <c r="B238" s="6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" customHeight="1" x14ac:dyDescent="0.25">
      <c r="A239" s="4"/>
      <c r="B239" s="6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" customHeight="1" x14ac:dyDescent="0.25">
      <c r="A240" s="4"/>
      <c r="B240" s="6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" customHeight="1" x14ac:dyDescent="0.25">
      <c r="A241" s="4"/>
      <c r="B241" s="6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" customHeight="1" x14ac:dyDescent="0.25">
      <c r="A242" s="4"/>
      <c r="B242" s="6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" customHeight="1" x14ac:dyDescent="0.25">
      <c r="A243" s="4"/>
      <c r="B243" s="6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" customHeight="1" x14ac:dyDescent="0.25">
      <c r="A244" s="4"/>
      <c r="B244" s="6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" customHeight="1" x14ac:dyDescent="0.25">
      <c r="A245" s="4"/>
      <c r="B245" s="6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" customHeight="1" x14ac:dyDescent="0.25">
      <c r="A246" s="4"/>
      <c r="B246" s="6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" customHeight="1" x14ac:dyDescent="0.25">
      <c r="A247" s="4"/>
      <c r="B247" s="6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" customHeight="1" x14ac:dyDescent="0.25">
      <c r="A248" s="4"/>
      <c r="B248" s="6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" customHeight="1" x14ac:dyDescent="0.25">
      <c r="A249" s="4"/>
      <c r="B249" s="6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" customHeight="1" x14ac:dyDescent="0.25">
      <c r="A250" s="4"/>
      <c r="B250" s="6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" customHeight="1" x14ac:dyDescent="0.25">
      <c r="A251" s="4"/>
      <c r="B251" s="6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" customHeight="1" x14ac:dyDescent="0.25">
      <c r="A252" s="4"/>
      <c r="B252" s="6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" customHeight="1" x14ac:dyDescent="0.25">
      <c r="A253" s="4"/>
      <c r="B253" s="6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" customHeight="1" x14ac:dyDescent="0.25">
      <c r="A254" s="4"/>
      <c r="B254" s="6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" customHeight="1" x14ac:dyDescent="0.25">
      <c r="A255" s="4"/>
      <c r="B255" s="6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" customHeight="1" x14ac:dyDescent="0.25">
      <c r="A256" s="4"/>
      <c r="B256" s="6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" customHeight="1" x14ac:dyDescent="0.25">
      <c r="A257" s="4"/>
      <c r="B257" s="6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" customHeight="1" x14ac:dyDescent="0.25">
      <c r="A258" s="4"/>
      <c r="B258" s="6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" customHeight="1" x14ac:dyDescent="0.25">
      <c r="A259" s="4"/>
      <c r="B259" s="6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" customHeight="1" x14ac:dyDescent="0.25">
      <c r="A260" s="4"/>
      <c r="B260" s="6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" customHeight="1" x14ac:dyDescent="0.25">
      <c r="A261" s="4"/>
      <c r="B261" s="6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" customHeight="1" x14ac:dyDescent="0.25">
      <c r="A262" s="4"/>
      <c r="B262" s="6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" customHeight="1" x14ac:dyDescent="0.25">
      <c r="A263" s="4"/>
      <c r="B263" s="6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" customHeight="1" x14ac:dyDescent="0.25">
      <c r="A264" s="4"/>
      <c r="B264" s="6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" customHeight="1" x14ac:dyDescent="0.25">
      <c r="A265" s="4"/>
      <c r="B265" s="6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" customHeight="1" x14ac:dyDescent="0.25">
      <c r="A266" s="4"/>
      <c r="B266" s="6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" customHeight="1" x14ac:dyDescent="0.25">
      <c r="A267" s="4"/>
      <c r="B267" s="6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" customHeight="1" x14ac:dyDescent="0.25">
      <c r="A268" s="4"/>
      <c r="B268" s="6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" customHeight="1" x14ac:dyDescent="0.25">
      <c r="A269" s="4"/>
      <c r="B269" s="6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" customHeight="1" x14ac:dyDescent="0.25">
      <c r="A270" s="4"/>
      <c r="B270" s="6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" customHeight="1" x14ac:dyDescent="0.25">
      <c r="A271" s="4"/>
      <c r="B271" s="6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" customHeight="1" x14ac:dyDescent="0.25">
      <c r="A272" s="4"/>
      <c r="B272" s="6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" customHeight="1" x14ac:dyDescent="0.25">
      <c r="A273" s="4"/>
      <c r="B273" s="6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" customHeight="1" x14ac:dyDescent="0.25">
      <c r="A274" s="4"/>
      <c r="B274" s="6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" customHeight="1" x14ac:dyDescent="0.25">
      <c r="A275" s="4"/>
      <c r="B275" s="6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" customHeight="1" x14ac:dyDescent="0.25">
      <c r="A276" s="4"/>
      <c r="B276" s="6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" customHeight="1" x14ac:dyDescent="0.25">
      <c r="A277" s="4"/>
      <c r="B277" s="6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" customHeight="1" x14ac:dyDescent="0.25">
      <c r="A278" s="4"/>
      <c r="B278" s="6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" customHeight="1" x14ac:dyDescent="0.25">
      <c r="A279" s="4"/>
      <c r="B279" s="6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" customHeight="1" x14ac:dyDescent="0.25">
      <c r="A280" s="4"/>
      <c r="B280" s="6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" customHeight="1" x14ac:dyDescent="0.25">
      <c r="A281" s="4"/>
      <c r="B281" s="6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" customHeight="1" x14ac:dyDescent="0.25">
      <c r="A282" s="4"/>
      <c r="B282" s="6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" customHeight="1" x14ac:dyDescent="0.25">
      <c r="A283" s="4"/>
      <c r="B283" s="6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" customHeight="1" x14ac:dyDescent="0.25">
      <c r="A284" s="4"/>
      <c r="B284" s="6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" customHeight="1" x14ac:dyDescent="0.25">
      <c r="A285" s="4"/>
      <c r="B285" s="6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" customHeight="1" x14ac:dyDescent="0.25">
      <c r="A286" s="4"/>
      <c r="B286" s="6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" customHeight="1" x14ac:dyDescent="0.25">
      <c r="A287" s="4"/>
      <c r="B287" s="6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" customHeight="1" x14ac:dyDescent="0.25">
      <c r="A288" s="4"/>
      <c r="B288" s="6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" customHeight="1" x14ac:dyDescent="0.25">
      <c r="A289" s="4"/>
      <c r="B289" s="6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" customHeight="1" x14ac:dyDescent="0.25">
      <c r="A290" s="4"/>
      <c r="B290" s="6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" customHeight="1" x14ac:dyDescent="0.25">
      <c r="A291" s="4"/>
      <c r="B291" s="6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" customHeight="1" x14ac:dyDescent="0.25">
      <c r="A292" s="4"/>
      <c r="B292" s="6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" customHeight="1" x14ac:dyDescent="0.25">
      <c r="A293" s="4"/>
      <c r="B293" s="6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" customHeight="1" x14ac:dyDescent="0.25">
      <c r="A294" s="4"/>
      <c r="B294" s="6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" customHeight="1" x14ac:dyDescent="0.25">
      <c r="A295" s="4"/>
      <c r="B295" s="6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" customHeight="1" x14ac:dyDescent="0.25">
      <c r="A296" s="4"/>
      <c r="B296" s="6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" customHeight="1" x14ac:dyDescent="0.25">
      <c r="A297" s="4"/>
      <c r="B297" s="6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" customHeight="1" x14ac:dyDescent="0.25">
      <c r="A298" s="4"/>
      <c r="B298" s="6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" customHeight="1" x14ac:dyDescent="0.25">
      <c r="A299" s="4"/>
      <c r="B299" s="6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" customHeight="1" x14ac:dyDescent="0.25">
      <c r="A300" s="4"/>
      <c r="B300" s="6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" customHeight="1" x14ac:dyDescent="0.25">
      <c r="A301" s="4"/>
      <c r="B301" s="6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" customHeight="1" x14ac:dyDescent="0.25">
      <c r="A302" s="4"/>
      <c r="B302" s="6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" customHeight="1" x14ac:dyDescent="0.25">
      <c r="A303" s="4"/>
      <c r="B303" s="6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" customHeight="1" x14ac:dyDescent="0.25">
      <c r="A304" s="4"/>
      <c r="B304" s="6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" customHeight="1" x14ac:dyDescent="0.25">
      <c r="A305" s="4"/>
      <c r="B305" s="6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" customHeight="1" x14ac:dyDescent="0.25">
      <c r="A306" s="4"/>
      <c r="B306" s="6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" customHeight="1" x14ac:dyDescent="0.25">
      <c r="A307" s="4"/>
      <c r="B307" s="6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" customHeight="1" x14ac:dyDescent="0.25">
      <c r="A308" s="4"/>
      <c r="B308" s="6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" customHeight="1" x14ac:dyDescent="0.25">
      <c r="A309" s="4"/>
      <c r="B309" s="6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" customHeight="1" x14ac:dyDescent="0.25">
      <c r="A310" s="4"/>
      <c r="B310" s="6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" customHeight="1" x14ac:dyDescent="0.25">
      <c r="A311" s="4"/>
      <c r="B311" s="6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" customHeight="1" x14ac:dyDescent="0.25">
      <c r="A312" s="4"/>
      <c r="B312" s="6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" customHeight="1" x14ac:dyDescent="0.25">
      <c r="A313" s="4"/>
      <c r="B313" s="6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" customHeight="1" x14ac:dyDescent="0.25">
      <c r="A314" s="4"/>
      <c r="B314" s="6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" customHeight="1" x14ac:dyDescent="0.25">
      <c r="A315" s="4"/>
      <c r="B315" s="6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" customHeight="1" x14ac:dyDescent="0.25">
      <c r="A316" s="4"/>
      <c r="B316" s="6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" customHeight="1" x14ac:dyDescent="0.25">
      <c r="A317" s="4"/>
      <c r="B317" s="6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" customHeight="1" x14ac:dyDescent="0.25">
      <c r="A318" s="4"/>
      <c r="B318" s="6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" customHeight="1" x14ac:dyDescent="0.25">
      <c r="A319" s="4"/>
      <c r="B319" s="6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" customHeight="1" x14ac:dyDescent="0.25">
      <c r="A320" s="4"/>
      <c r="B320" s="6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" customHeight="1" x14ac:dyDescent="0.25">
      <c r="A321" s="4"/>
      <c r="B321" s="6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" customHeight="1" x14ac:dyDescent="0.25">
      <c r="A322" s="4"/>
      <c r="B322" s="6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" customHeight="1" x14ac:dyDescent="0.25">
      <c r="A323" s="4"/>
      <c r="B323" s="6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" customHeight="1" x14ac:dyDescent="0.25">
      <c r="A324" s="4"/>
      <c r="B324" s="6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" customHeight="1" x14ac:dyDescent="0.25">
      <c r="A325" s="4"/>
      <c r="B325" s="6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" customHeight="1" x14ac:dyDescent="0.25">
      <c r="A326" s="4"/>
      <c r="B326" s="6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" customHeight="1" x14ac:dyDescent="0.25">
      <c r="A327" s="4"/>
      <c r="B327" s="6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" customHeight="1" x14ac:dyDescent="0.25">
      <c r="A328" s="4"/>
      <c r="B328" s="6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" customHeight="1" x14ac:dyDescent="0.25">
      <c r="A329" s="4"/>
      <c r="B329" s="6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" customHeight="1" x14ac:dyDescent="0.25">
      <c r="A330" s="4"/>
      <c r="B330" s="6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" customHeight="1" x14ac:dyDescent="0.25">
      <c r="A331" s="4"/>
      <c r="B331" s="6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" customHeight="1" x14ac:dyDescent="0.25">
      <c r="A332" s="4"/>
      <c r="B332" s="6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" customHeight="1" x14ac:dyDescent="0.25">
      <c r="A333" s="4"/>
      <c r="B333" s="6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" customHeight="1" x14ac:dyDescent="0.25">
      <c r="A334" s="4"/>
      <c r="B334" s="6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" customHeight="1" x14ac:dyDescent="0.25">
      <c r="A335" s="4"/>
      <c r="B335" s="6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" customHeight="1" x14ac:dyDescent="0.25">
      <c r="A336" s="4"/>
      <c r="B336" s="6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" customHeight="1" x14ac:dyDescent="0.25">
      <c r="A337" s="4"/>
      <c r="B337" s="6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" customHeight="1" x14ac:dyDescent="0.25">
      <c r="A338" s="4"/>
      <c r="B338" s="6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" customHeight="1" x14ac:dyDescent="0.25">
      <c r="A339" s="4"/>
      <c r="B339" s="6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" customHeight="1" x14ac:dyDescent="0.25">
      <c r="A340" s="4"/>
      <c r="B340" s="6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" customHeight="1" x14ac:dyDescent="0.25">
      <c r="A341" s="4"/>
      <c r="B341" s="6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" customHeight="1" x14ac:dyDescent="0.25">
      <c r="A342" s="4"/>
      <c r="B342" s="6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" customHeight="1" x14ac:dyDescent="0.25">
      <c r="A343" s="4"/>
      <c r="B343" s="6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" customHeight="1" x14ac:dyDescent="0.25">
      <c r="A344" s="4"/>
      <c r="B344" s="6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" customHeight="1" x14ac:dyDescent="0.25">
      <c r="A345" s="4"/>
      <c r="B345" s="6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" customHeight="1" x14ac:dyDescent="0.25">
      <c r="A346" s="4"/>
      <c r="B346" s="6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" customHeight="1" x14ac:dyDescent="0.25">
      <c r="A347" s="4"/>
      <c r="B347" s="6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" customHeight="1" x14ac:dyDescent="0.25">
      <c r="A348" s="4"/>
      <c r="B348" s="6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" customHeight="1" x14ac:dyDescent="0.25">
      <c r="A349" s="4"/>
      <c r="B349" s="6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" customHeight="1" x14ac:dyDescent="0.25">
      <c r="A350" s="4"/>
      <c r="B350" s="6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" customHeight="1" x14ac:dyDescent="0.25">
      <c r="A351" s="4"/>
      <c r="B351" s="6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" customHeight="1" x14ac:dyDescent="0.25">
      <c r="A352" s="4"/>
      <c r="B352" s="6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" customHeight="1" x14ac:dyDescent="0.25">
      <c r="A353" s="4"/>
      <c r="B353" s="6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" customHeight="1" x14ac:dyDescent="0.25">
      <c r="A354" s="4"/>
      <c r="B354" s="6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" customHeight="1" x14ac:dyDescent="0.25">
      <c r="A355" s="4"/>
      <c r="B355" s="6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" customHeight="1" x14ac:dyDescent="0.25">
      <c r="A356" s="4"/>
      <c r="B356" s="6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" customHeight="1" x14ac:dyDescent="0.25">
      <c r="A357" s="4"/>
      <c r="B357" s="6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" customHeight="1" x14ac:dyDescent="0.25">
      <c r="A358" s="4"/>
      <c r="B358" s="6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" customHeight="1" x14ac:dyDescent="0.25">
      <c r="A359" s="4"/>
      <c r="B359" s="6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" customHeight="1" x14ac:dyDescent="0.25">
      <c r="A360" s="4"/>
      <c r="B360" s="6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" customHeight="1" x14ac:dyDescent="0.25">
      <c r="A361" s="4"/>
      <c r="B361" s="6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" customHeight="1" x14ac:dyDescent="0.25">
      <c r="A362" s="4"/>
      <c r="B362" s="6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" customHeight="1" x14ac:dyDescent="0.25">
      <c r="A363" s="4"/>
      <c r="B363" s="6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" customHeight="1" x14ac:dyDescent="0.25">
      <c r="A364" s="4"/>
      <c r="B364" s="6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" customHeight="1" x14ac:dyDescent="0.25">
      <c r="A365" s="4"/>
      <c r="B365" s="6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" customHeight="1" x14ac:dyDescent="0.25">
      <c r="A366" s="4"/>
      <c r="B366" s="6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" customHeight="1" x14ac:dyDescent="0.25">
      <c r="A367" s="4"/>
      <c r="B367" s="6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" customHeight="1" x14ac:dyDescent="0.25">
      <c r="A368" s="4"/>
      <c r="B368" s="6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" customHeight="1" x14ac:dyDescent="0.25">
      <c r="A369" s="4"/>
      <c r="B369" s="6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" customHeight="1" x14ac:dyDescent="0.25">
      <c r="A370" s="4"/>
      <c r="B370" s="6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" customHeight="1" x14ac:dyDescent="0.25">
      <c r="A371" s="4"/>
      <c r="B371" s="6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" customHeight="1" x14ac:dyDescent="0.25">
      <c r="A372" s="4"/>
      <c r="B372" s="6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" customHeight="1" x14ac:dyDescent="0.25">
      <c r="A373" s="4"/>
      <c r="B373" s="6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" customHeight="1" x14ac:dyDescent="0.25">
      <c r="A374" s="4"/>
      <c r="B374" s="6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" customHeight="1" x14ac:dyDescent="0.25">
      <c r="A375" s="4"/>
      <c r="B375" s="6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" customHeight="1" x14ac:dyDescent="0.25">
      <c r="A376" s="4"/>
      <c r="B376" s="6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" customHeight="1" x14ac:dyDescent="0.25">
      <c r="A377" s="4"/>
      <c r="B377" s="6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" customHeight="1" x14ac:dyDescent="0.25">
      <c r="A378" s="4"/>
      <c r="B378" s="6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" customHeight="1" x14ac:dyDescent="0.25">
      <c r="A379" s="4"/>
      <c r="B379" s="6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" customHeight="1" x14ac:dyDescent="0.25">
      <c r="A380" s="4"/>
      <c r="B380" s="6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" customHeight="1" x14ac:dyDescent="0.25">
      <c r="A381" s="4"/>
      <c r="B381" s="6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" customHeight="1" x14ac:dyDescent="0.25">
      <c r="A382" s="4"/>
      <c r="B382" s="6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" customHeight="1" x14ac:dyDescent="0.25">
      <c r="A383" s="4"/>
      <c r="B383" s="6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" customHeight="1" x14ac:dyDescent="0.25">
      <c r="A384" s="4"/>
      <c r="B384" s="6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" customHeight="1" x14ac:dyDescent="0.25">
      <c r="A385" s="4"/>
      <c r="B385" s="6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" customHeight="1" x14ac:dyDescent="0.25">
      <c r="A386" s="4"/>
      <c r="B386" s="6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" customHeight="1" x14ac:dyDescent="0.25">
      <c r="A387" s="4"/>
      <c r="B387" s="62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" customHeight="1" x14ac:dyDescent="0.25">
      <c r="A388" s="4"/>
      <c r="B388" s="62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" customHeight="1" x14ac:dyDescent="0.25">
      <c r="A389" s="4"/>
      <c r="B389" s="62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" customHeight="1" x14ac:dyDescent="0.25">
      <c r="A390" s="4"/>
      <c r="B390" s="62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" customHeight="1" x14ac:dyDescent="0.25">
      <c r="A391" s="4"/>
      <c r="B391" s="62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" customHeight="1" x14ac:dyDescent="0.25">
      <c r="A392" s="4"/>
      <c r="B392" s="62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" customHeight="1" x14ac:dyDescent="0.25">
      <c r="A393" s="4"/>
      <c r="B393" s="62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" customHeight="1" x14ac:dyDescent="0.25">
      <c r="A394" s="4"/>
      <c r="B394" s="62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" customHeight="1" x14ac:dyDescent="0.25">
      <c r="A395" s="4"/>
      <c r="B395" s="62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" customHeight="1" x14ac:dyDescent="0.25">
      <c r="A396" s="4"/>
      <c r="B396" s="62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" customHeight="1" x14ac:dyDescent="0.25">
      <c r="A397" s="4"/>
      <c r="B397" s="62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" customHeight="1" x14ac:dyDescent="0.25">
      <c r="A398" s="4"/>
      <c r="B398" s="62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" customHeight="1" x14ac:dyDescent="0.25">
      <c r="A399" s="4"/>
      <c r="B399" s="62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" customHeight="1" x14ac:dyDescent="0.25">
      <c r="A400" s="4"/>
      <c r="B400" s="62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" customHeight="1" x14ac:dyDescent="0.25">
      <c r="A401" s="4"/>
      <c r="B401" s="62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" customHeight="1" x14ac:dyDescent="0.25">
      <c r="A402" s="4"/>
      <c r="B402" s="6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" customHeight="1" x14ac:dyDescent="0.25">
      <c r="A403" s="4"/>
      <c r="B403" s="62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" customHeight="1" x14ac:dyDescent="0.25">
      <c r="A404" s="4"/>
      <c r="B404" s="62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" customHeight="1" x14ac:dyDescent="0.25">
      <c r="A405" s="4"/>
      <c r="B405" s="62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" customHeight="1" x14ac:dyDescent="0.25">
      <c r="A406" s="4"/>
      <c r="B406" s="62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" customHeight="1" x14ac:dyDescent="0.25">
      <c r="A407" s="4"/>
      <c r="B407" s="62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" customHeight="1" x14ac:dyDescent="0.25">
      <c r="A408" s="4"/>
      <c r="B408" s="62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" customHeight="1" x14ac:dyDescent="0.25">
      <c r="A409" s="4"/>
      <c r="B409" s="62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" customHeight="1" x14ac:dyDescent="0.25">
      <c r="A410" s="4"/>
      <c r="B410" s="62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" customHeight="1" x14ac:dyDescent="0.25">
      <c r="A411" s="4"/>
      <c r="B411" s="62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" customHeight="1" x14ac:dyDescent="0.25">
      <c r="A412" s="4"/>
      <c r="B412" s="6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" customHeight="1" x14ac:dyDescent="0.25">
      <c r="A413" s="4"/>
      <c r="B413" s="62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" customHeight="1" x14ac:dyDescent="0.25">
      <c r="A414" s="4"/>
      <c r="B414" s="62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" customHeight="1" x14ac:dyDescent="0.25">
      <c r="A415" s="4"/>
      <c r="B415" s="62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" customHeight="1" x14ac:dyDescent="0.25">
      <c r="A416" s="4"/>
      <c r="B416" s="62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" customHeight="1" x14ac:dyDescent="0.25">
      <c r="A417" s="4"/>
      <c r="B417" s="62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" customHeight="1" x14ac:dyDescent="0.25">
      <c r="A418" s="4"/>
      <c r="B418" s="62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" customHeight="1" x14ac:dyDescent="0.25">
      <c r="A419" s="4"/>
      <c r="B419" s="62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" customHeight="1" x14ac:dyDescent="0.25">
      <c r="A420" s="4"/>
      <c r="B420" s="62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" customHeight="1" x14ac:dyDescent="0.25">
      <c r="A421" s="4"/>
      <c r="B421" s="62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" customHeight="1" x14ac:dyDescent="0.25">
      <c r="A422" s="4"/>
      <c r="B422" s="62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" customHeight="1" x14ac:dyDescent="0.25">
      <c r="A423" s="4"/>
      <c r="B423" s="62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" customHeight="1" x14ac:dyDescent="0.25">
      <c r="A424" s="4"/>
      <c r="B424" s="62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" customHeight="1" x14ac:dyDescent="0.25">
      <c r="A425" s="4"/>
      <c r="B425" s="62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" customHeight="1" x14ac:dyDescent="0.25">
      <c r="A426" s="4"/>
      <c r="B426" s="62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" customHeight="1" x14ac:dyDescent="0.25">
      <c r="A427" s="4"/>
      <c r="B427" s="62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" customHeight="1" x14ac:dyDescent="0.25">
      <c r="A428" s="4"/>
      <c r="B428" s="62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" customHeight="1" x14ac:dyDescent="0.25">
      <c r="A429" s="4"/>
      <c r="B429" s="62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" customHeight="1" x14ac:dyDescent="0.25">
      <c r="A430" s="4"/>
      <c r="B430" s="62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" customHeight="1" x14ac:dyDescent="0.25">
      <c r="A431" s="4"/>
      <c r="B431" s="62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" customHeight="1" x14ac:dyDescent="0.25">
      <c r="A432" s="4"/>
      <c r="B432" s="6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" customHeight="1" x14ac:dyDescent="0.25">
      <c r="A433" s="4"/>
      <c r="B433" s="62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" customHeight="1" x14ac:dyDescent="0.25">
      <c r="A434" s="4"/>
      <c r="B434" s="62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" customHeight="1" x14ac:dyDescent="0.25">
      <c r="A435" s="4"/>
      <c r="B435" s="62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" customHeight="1" x14ac:dyDescent="0.25">
      <c r="A436" s="4"/>
      <c r="B436" s="62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" customHeight="1" x14ac:dyDescent="0.25">
      <c r="A437" s="4"/>
      <c r="B437" s="62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" customHeight="1" x14ac:dyDescent="0.25">
      <c r="A438" s="4"/>
      <c r="B438" s="62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" customHeight="1" x14ac:dyDescent="0.25">
      <c r="A439" s="4"/>
      <c r="B439" s="62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" customHeight="1" x14ac:dyDescent="0.25">
      <c r="A440" s="4"/>
      <c r="B440" s="62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" customHeight="1" x14ac:dyDescent="0.25">
      <c r="A441" s="4"/>
      <c r="B441" s="62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" customHeight="1" x14ac:dyDescent="0.25">
      <c r="A442" s="4"/>
      <c r="B442" s="62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" customHeight="1" x14ac:dyDescent="0.25">
      <c r="A443" s="4"/>
      <c r="B443" s="62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" customHeight="1" x14ac:dyDescent="0.25">
      <c r="A444" s="4"/>
      <c r="B444" s="62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" customHeight="1" x14ac:dyDescent="0.25">
      <c r="A445" s="4"/>
      <c r="B445" s="62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" customHeight="1" x14ac:dyDescent="0.25">
      <c r="A446" s="4"/>
      <c r="B446" s="62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" customHeight="1" x14ac:dyDescent="0.25">
      <c r="A447" s="4"/>
      <c r="B447" s="62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" customHeight="1" x14ac:dyDescent="0.25">
      <c r="A448" s="4"/>
      <c r="B448" s="62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" customHeight="1" x14ac:dyDescent="0.25">
      <c r="A449" s="4"/>
      <c r="B449" s="62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" customHeight="1" x14ac:dyDescent="0.25">
      <c r="A450" s="4"/>
      <c r="B450" s="62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" customHeight="1" x14ac:dyDescent="0.25">
      <c r="A451" s="4"/>
      <c r="B451" s="62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" customHeight="1" x14ac:dyDescent="0.25">
      <c r="A452" s="4"/>
      <c r="B452" s="62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" customHeight="1" x14ac:dyDescent="0.25">
      <c r="A453" s="4"/>
      <c r="B453" s="62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" customHeight="1" x14ac:dyDescent="0.25">
      <c r="A454" s="4"/>
      <c r="B454" s="62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" customHeight="1" x14ac:dyDescent="0.25">
      <c r="A455" s="4"/>
      <c r="B455" s="62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" customHeight="1" x14ac:dyDescent="0.25">
      <c r="A456" s="4"/>
      <c r="B456" s="6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" customHeight="1" x14ac:dyDescent="0.25">
      <c r="A457" s="4"/>
      <c r="B457" s="62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" customHeight="1" x14ac:dyDescent="0.25">
      <c r="A458" s="4"/>
      <c r="B458" s="62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" customHeight="1" x14ac:dyDescent="0.25">
      <c r="A459" s="4"/>
      <c r="B459" s="62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" customHeight="1" x14ac:dyDescent="0.25">
      <c r="A460" s="4"/>
      <c r="B460" s="62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" customHeight="1" x14ac:dyDescent="0.25">
      <c r="A461" s="4"/>
      <c r="B461" s="62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" customHeight="1" x14ac:dyDescent="0.25">
      <c r="A462" s="4"/>
      <c r="B462" s="6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" customHeight="1" x14ac:dyDescent="0.25">
      <c r="A463" s="4"/>
      <c r="B463" s="62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" customHeight="1" x14ac:dyDescent="0.25">
      <c r="A464" s="4"/>
      <c r="B464" s="62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" customHeight="1" x14ac:dyDescent="0.25">
      <c r="A465" s="4"/>
      <c r="B465" s="62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" customHeight="1" x14ac:dyDescent="0.25">
      <c r="A466" s="4"/>
      <c r="B466" s="62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" customHeight="1" x14ac:dyDescent="0.25">
      <c r="A467" s="4"/>
      <c r="B467" s="62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" customHeight="1" x14ac:dyDescent="0.25">
      <c r="A468" s="4"/>
      <c r="B468" s="62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" customHeight="1" x14ac:dyDescent="0.25">
      <c r="A469" s="4"/>
      <c r="B469" s="62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" customHeight="1" x14ac:dyDescent="0.25">
      <c r="A470" s="4"/>
      <c r="B470" s="62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" customHeight="1" x14ac:dyDescent="0.25">
      <c r="A471" s="4"/>
      <c r="B471" s="62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" customHeight="1" x14ac:dyDescent="0.25">
      <c r="A472" s="4"/>
      <c r="B472" s="62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" customHeight="1" x14ac:dyDescent="0.25">
      <c r="A473" s="4"/>
      <c r="B473" s="62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" customHeight="1" x14ac:dyDescent="0.25">
      <c r="A474" s="4"/>
      <c r="B474" s="62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" customHeight="1" x14ac:dyDescent="0.25">
      <c r="A475" s="4"/>
      <c r="B475" s="62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" customHeight="1" x14ac:dyDescent="0.25">
      <c r="A476" s="4"/>
      <c r="B476" s="62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" customHeight="1" x14ac:dyDescent="0.25">
      <c r="A477" s="4"/>
      <c r="B477" s="62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" customHeight="1" x14ac:dyDescent="0.25">
      <c r="A478" s="4"/>
      <c r="B478" s="62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" customHeight="1" x14ac:dyDescent="0.25">
      <c r="A479" s="4"/>
      <c r="B479" s="62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" customHeight="1" x14ac:dyDescent="0.25">
      <c r="A480" s="4"/>
      <c r="B480" s="62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" customHeight="1" x14ac:dyDescent="0.25">
      <c r="A481" s="4"/>
      <c r="B481" s="62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" customHeight="1" x14ac:dyDescent="0.25">
      <c r="A482" s="4"/>
      <c r="B482" s="62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" customHeight="1" x14ac:dyDescent="0.25">
      <c r="A483" s="4"/>
      <c r="B483" s="62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" customHeight="1" x14ac:dyDescent="0.25">
      <c r="A484" s="4"/>
      <c r="B484" s="62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" customHeight="1" x14ac:dyDescent="0.25">
      <c r="A485" s="4"/>
      <c r="B485" s="62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" customHeight="1" x14ac:dyDescent="0.25">
      <c r="A486" s="4"/>
      <c r="B486" s="62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" customHeight="1" x14ac:dyDescent="0.25">
      <c r="A487" s="4"/>
      <c r="B487" s="62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" customHeight="1" x14ac:dyDescent="0.25">
      <c r="A488" s="4"/>
      <c r="B488" s="62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" customHeight="1" x14ac:dyDescent="0.25">
      <c r="A489" s="4"/>
      <c r="B489" s="62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" customHeight="1" x14ac:dyDescent="0.25">
      <c r="A490" s="4"/>
      <c r="B490" s="62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" customHeight="1" x14ac:dyDescent="0.25">
      <c r="A491" s="4"/>
      <c r="B491" s="62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" customHeight="1" x14ac:dyDescent="0.25">
      <c r="A492" s="4"/>
      <c r="B492" s="62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" customHeight="1" x14ac:dyDescent="0.25">
      <c r="A493" s="4"/>
      <c r="B493" s="62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" customHeight="1" x14ac:dyDescent="0.25">
      <c r="A494" s="4"/>
      <c r="B494" s="62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" customHeight="1" x14ac:dyDescent="0.25">
      <c r="A495" s="4"/>
      <c r="B495" s="62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" customHeight="1" x14ac:dyDescent="0.25">
      <c r="A496" s="4"/>
      <c r="B496" s="62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" customHeight="1" x14ac:dyDescent="0.25">
      <c r="A497" s="4"/>
      <c r="B497" s="62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" customHeight="1" x14ac:dyDescent="0.25">
      <c r="A498" s="4"/>
      <c r="B498" s="62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" customHeight="1" x14ac:dyDescent="0.25">
      <c r="A499" s="4"/>
      <c r="B499" s="62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" customHeight="1" x14ac:dyDescent="0.25">
      <c r="A500" s="4"/>
      <c r="B500" s="62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" customHeight="1" x14ac:dyDescent="0.25">
      <c r="A501" s="4"/>
      <c r="B501" s="62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" customHeight="1" x14ac:dyDescent="0.25">
      <c r="A502" s="4"/>
      <c r="B502" s="6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" customHeight="1" x14ac:dyDescent="0.25">
      <c r="A503" s="4"/>
      <c r="B503" s="62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" customHeight="1" x14ac:dyDescent="0.25">
      <c r="A504" s="4"/>
      <c r="B504" s="62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" customHeight="1" x14ac:dyDescent="0.25">
      <c r="A505" s="4"/>
      <c r="B505" s="62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" customHeight="1" x14ac:dyDescent="0.25">
      <c r="A506" s="4"/>
      <c r="B506" s="62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" customHeight="1" x14ac:dyDescent="0.25">
      <c r="A507" s="4"/>
      <c r="B507" s="62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" customHeight="1" x14ac:dyDescent="0.25">
      <c r="A508" s="4"/>
      <c r="B508" s="62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" customHeight="1" x14ac:dyDescent="0.25">
      <c r="A509" s="4"/>
      <c r="B509" s="62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" customHeight="1" x14ac:dyDescent="0.25">
      <c r="A510" s="4"/>
      <c r="B510" s="62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" customHeight="1" x14ac:dyDescent="0.25">
      <c r="A511" s="4"/>
      <c r="B511" s="62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" customHeight="1" x14ac:dyDescent="0.25">
      <c r="A512" s="4"/>
      <c r="B512" s="62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" customHeight="1" x14ac:dyDescent="0.25">
      <c r="A513" s="4"/>
      <c r="B513" s="62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" customHeight="1" x14ac:dyDescent="0.25">
      <c r="A514" s="4"/>
      <c r="B514" s="62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" customHeight="1" x14ac:dyDescent="0.25">
      <c r="A515" s="4"/>
      <c r="B515" s="62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" customHeight="1" x14ac:dyDescent="0.25">
      <c r="A516" s="4"/>
      <c r="B516" s="62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" customHeight="1" x14ac:dyDescent="0.25">
      <c r="A517" s="4"/>
      <c r="B517" s="62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" customHeight="1" x14ac:dyDescent="0.25">
      <c r="A518" s="4"/>
      <c r="B518" s="62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" customHeight="1" x14ac:dyDescent="0.25">
      <c r="A519" s="4"/>
      <c r="B519" s="62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" customHeight="1" x14ac:dyDescent="0.25">
      <c r="A520" s="4"/>
      <c r="B520" s="62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" customHeight="1" x14ac:dyDescent="0.25">
      <c r="A521" s="4"/>
      <c r="B521" s="62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" customHeight="1" x14ac:dyDescent="0.25">
      <c r="A522" s="4"/>
      <c r="B522" s="62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" customHeight="1" x14ac:dyDescent="0.25">
      <c r="A523" s="4"/>
      <c r="B523" s="62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" customHeight="1" x14ac:dyDescent="0.25">
      <c r="A524" s="4"/>
      <c r="B524" s="62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" customHeight="1" x14ac:dyDescent="0.25">
      <c r="A525" s="4"/>
      <c r="B525" s="62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" customHeight="1" x14ac:dyDescent="0.25">
      <c r="A526" s="4"/>
      <c r="B526" s="62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" customHeight="1" x14ac:dyDescent="0.25">
      <c r="A527" s="4"/>
      <c r="B527" s="62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" customHeight="1" x14ac:dyDescent="0.25">
      <c r="A528" s="4"/>
      <c r="B528" s="62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" customHeight="1" x14ac:dyDescent="0.25">
      <c r="A529" s="4"/>
      <c r="B529" s="62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" customHeight="1" x14ac:dyDescent="0.25">
      <c r="A530" s="4"/>
      <c r="B530" s="62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" customHeight="1" x14ac:dyDescent="0.25">
      <c r="A531" s="4"/>
      <c r="B531" s="62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" customHeight="1" x14ac:dyDescent="0.25">
      <c r="A532" s="4"/>
      <c r="B532" s="6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" customHeight="1" x14ac:dyDescent="0.25">
      <c r="A533" s="4"/>
      <c r="B533" s="62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" customHeight="1" x14ac:dyDescent="0.25">
      <c r="A534" s="4"/>
      <c r="B534" s="62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" customHeight="1" x14ac:dyDescent="0.25">
      <c r="A535" s="4"/>
      <c r="B535" s="62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" customHeight="1" x14ac:dyDescent="0.25">
      <c r="A536" s="4"/>
      <c r="B536" s="62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" customHeight="1" x14ac:dyDescent="0.25">
      <c r="A537" s="4"/>
      <c r="B537" s="62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" customHeight="1" x14ac:dyDescent="0.25">
      <c r="A538" s="4"/>
      <c r="B538" s="62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" customHeight="1" x14ac:dyDescent="0.25">
      <c r="A539" s="4"/>
      <c r="B539" s="62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" customHeight="1" x14ac:dyDescent="0.25">
      <c r="A540" s="4"/>
      <c r="B540" s="62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" customHeight="1" x14ac:dyDescent="0.25">
      <c r="A541" s="4"/>
      <c r="B541" s="62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" customHeight="1" x14ac:dyDescent="0.25">
      <c r="A542" s="4"/>
      <c r="B542" s="62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" customHeight="1" x14ac:dyDescent="0.25">
      <c r="A543" s="4"/>
      <c r="B543" s="62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" customHeight="1" x14ac:dyDescent="0.25">
      <c r="A544" s="4"/>
      <c r="B544" s="62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" customHeight="1" x14ac:dyDescent="0.25">
      <c r="A545" s="4"/>
      <c r="B545" s="62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" customHeight="1" x14ac:dyDescent="0.25">
      <c r="A546" s="4"/>
      <c r="B546" s="62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" customHeight="1" x14ac:dyDescent="0.25">
      <c r="A547" s="4"/>
      <c r="B547" s="62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" customHeight="1" x14ac:dyDescent="0.25">
      <c r="A548" s="4"/>
      <c r="B548" s="62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" customHeight="1" x14ac:dyDescent="0.25">
      <c r="A549" s="4"/>
      <c r="B549" s="62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" customHeight="1" x14ac:dyDescent="0.25">
      <c r="A550" s="4"/>
      <c r="B550" s="62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" customHeight="1" x14ac:dyDescent="0.25">
      <c r="A551" s="4"/>
      <c r="B551" s="62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" customHeight="1" x14ac:dyDescent="0.25">
      <c r="A552" s="4"/>
      <c r="B552" s="62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" customHeight="1" x14ac:dyDescent="0.25">
      <c r="A553" s="4"/>
      <c r="B553" s="62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" customHeight="1" x14ac:dyDescent="0.25">
      <c r="A554" s="4"/>
      <c r="B554" s="62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" customHeight="1" x14ac:dyDescent="0.25">
      <c r="A555" s="4"/>
      <c r="B555" s="62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" customHeight="1" x14ac:dyDescent="0.25">
      <c r="A556" s="4"/>
      <c r="B556" s="62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" customHeight="1" x14ac:dyDescent="0.25">
      <c r="A557" s="4"/>
      <c r="B557" s="62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" customHeight="1" x14ac:dyDescent="0.25">
      <c r="A558" s="4"/>
      <c r="B558" s="62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" customHeight="1" x14ac:dyDescent="0.25">
      <c r="A559" s="4"/>
      <c r="B559" s="62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" customHeight="1" x14ac:dyDescent="0.25">
      <c r="A560" s="4"/>
      <c r="B560" s="62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" customHeight="1" x14ac:dyDescent="0.25">
      <c r="A561" s="4"/>
      <c r="B561" s="62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" customHeight="1" x14ac:dyDescent="0.25">
      <c r="A562" s="4"/>
      <c r="B562" s="62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" customHeight="1" x14ac:dyDescent="0.25">
      <c r="A563" s="4"/>
      <c r="B563" s="62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" customHeight="1" x14ac:dyDescent="0.25">
      <c r="A564" s="4"/>
      <c r="B564" s="62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" customHeight="1" x14ac:dyDescent="0.25">
      <c r="A565" s="4"/>
      <c r="B565" s="62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" customHeight="1" x14ac:dyDescent="0.25">
      <c r="A566" s="4"/>
      <c r="B566" s="62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" customHeight="1" x14ac:dyDescent="0.25">
      <c r="A567" s="4"/>
      <c r="B567" s="62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" customHeight="1" x14ac:dyDescent="0.25">
      <c r="A568" s="4"/>
      <c r="B568" s="6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" customHeight="1" x14ac:dyDescent="0.25">
      <c r="A569" s="4"/>
      <c r="B569" s="6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" customHeight="1" x14ac:dyDescent="0.25">
      <c r="A570" s="4"/>
      <c r="B570" s="6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" customHeight="1" x14ac:dyDescent="0.25">
      <c r="A571" s="4"/>
      <c r="B571" s="6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" customHeight="1" x14ac:dyDescent="0.25">
      <c r="A572" s="4"/>
      <c r="B572" s="6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" customHeight="1" x14ac:dyDescent="0.25">
      <c r="A573" s="4"/>
      <c r="B573" s="6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" customHeight="1" x14ac:dyDescent="0.25">
      <c r="A574" s="4"/>
      <c r="B574" s="6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" customHeight="1" x14ac:dyDescent="0.25">
      <c r="A575" s="4"/>
      <c r="B575" s="6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" customHeight="1" x14ac:dyDescent="0.25">
      <c r="A576" s="4"/>
      <c r="B576" s="6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" customHeight="1" x14ac:dyDescent="0.25">
      <c r="A577" s="4"/>
      <c r="B577" s="6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" customHeight="1" x14ac:dyDescent="0.25">
      <c r="A578" s="4"/>
      <c r="B578" s="6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" customHeight="1" x14ac:dyDescent="0.25">
      <c r="A579" s="4"/>
      <c r="B579" s="6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" customHeight="1" x14ac:dyDescent="0.25">
      <c r="A580" s="4"/>
      <c r="B580" s="6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" customHeight="1" x14ac:dyDescent="0.25">
      <c r="A581" s="4"/>
      <c r="B581" s="6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" customHeight="1" x14ac:dyDescent="0.25">
      <c r="A582" s="4"/>
      <c r="B582" s="6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" customHeight="1" x14ac:dyDescent="0.25">
      <c r="A583" s="4"/>
      <c r="B583" s="6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" customHeight="1" x14ac:dyDescent="0.25">
      <c r="A584" s="4"/>
      <c r="B584" s="6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" customHeight="1" x14ac:dyDescent="0.25">
      <c r="A585" s="4"/>
      <c r="B585" s="6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" customHeight="1" x14ac:dyDescent="0.25">
      <c r="A586" s="4"/>
      <c r="B586" s="6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" customHeight="1" x14ac:dyDescent="0.25">
      <c r="A587" s="4"/>
      <c r="B587" s="6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" customHeight="1" x14ac:dyDescent="0.25">
      <c r="A588" s="4"/>
      <c r="B588" s="6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" customHeight="1" x14ac:dyDescent="0.25">
      <c r="A589" s="4"/>
      <c r="B589" s="6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" customHeight="1" x14ac:dyDescent="0.25">
      <c r="A590" s="4"/>
      <c r="B590" s="6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" customHeight="1" x14ac:dyDescent="0.25">
      <c r="A591" s="4"/>
      <c r="B591" s="6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" customHeight="1" x14ac:dyDescent="0.25">
      <c r="A592" s="4"/>
      <c r="B592" s="6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" customHeight="1" x14ac:dyDescent="0.25">
      <c r="A593" s="4"/>
      <c r="B593" s="6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" customHeight="1" x14ac:dyDescent="0.25">
      <c r="A594" s="4"/>
      <c r="B594" s="6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" customHeight="1" x14ac:dyDescent="0.25">
      <c r="A595" s="4"/>
      <c r="B595" s="6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" customHeight="1" x14ac:dyDescent="0.25">
      <c r="A596" s="4"/>
      <c r="B596" s="6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" customHeight="1" x14ac:dyDescent="0.25">
      <c r="A597" s="4"/>
      <c r="B597" s="6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" customHeight="1" x14ac:dyDescent="0.25">
      <c r="A598" s="4"/>
      <c r="B598" s="6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" customHeight="1" x14ac:dyDescent="0.25">
      <c r="A599" s="4"/>
      <c r="B599" s="6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" customHeight="1" x14ac:dyDescent="0.25">
      <c r="A600" s="4"/>
      <c r="B600" s="6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" customHeight="1" x14ac:dyDescent="0.25">
      <c r="A601" s="4"/>
      <c r="B601" s="6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" customHeight="1" x14ac:dyDescent="0.25">
      <c r="A602" s="4"/>
      <c r="B602" s="6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" customHeight="1" x14ac:dyDescent="0.25">
      <c r="A603" s="4"/>
      <c r="B603" s="6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" customHeight="1" x14ac:dyDescent="0.25">
      <c r="A604" s="4"/>
      <c r="B604" s="6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" customHeight="1" x14ac:dyDescent="0.25">
      <c r="A605" s="4"/>
      <c r="B605" s="6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" customHeight="1" x14ac:dyDescent="0.25">
      <c r="A606" s="4"/>
      <c r="B606" s="6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" customHeight="1" x14ac:dyDescent="0.25">
      <c r="A607" s="4"/>
      <c r="B607" s="6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" customHeight="1" x14ac:dyDescent="0.25">
      <c r="A608" s="4"/>
      <c r="B608" s="6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" customHeight="1" x14ac:dyDescent="0.25">
      <c r="A609" s="4"/>
      <c r="B609" s="6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" customHeight="1" x14ac:dyDescent="0.25">
      <c r="A610" s="4"/>
      <c r="B610" s="6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" customHeight="1" x14ac:dyDescent="0.25">
      <c r="A611" s="4"/>
      <c r="B611" s="6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" customHeight="1" x14ac:dyDescent="0.25">
      <c r="A612" s="4"/>
      <c r="B612" s="6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" customHeight="1" x14ac:dyDescent="0.25">
      <c r="A613" s="4"/>
      <c r="B613" s="6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" customHeight="1" x14ac:dyDescent="0.25">
      <c r="A614" s="4"/>
      <c r="B614" s="6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" customHeight="1" x14ac:dyDescent="0.25">
      <c r="A615" s="4"/>
      <c r="B615" s="6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" customHeight="1" x14ac:dyDescent="0.25">
      <c r="A616" s="4"/>
      <c r="B616" s="6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" customHeight="1" x14ac:dyDescent="0.25">
      <c r="A617" s="4"/>
      <c r="B617" s="6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" customHeight="1" x14ac:dyDescent="0.25">
      <c r="A618" s="4"/>
      <c r="B618" s="6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" customHeight="1" x14ac:dyDescent="0.25">
      <c r="A619" s="4"/>
      <c r="B619" s="6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" customHeight="1" x14ac:dyDescent="0.25">
      <c r="A620" s="4"/>
      <c r="B620" s="6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" customHeight="1" x14ac:dyDescent="0.25">
      <c r="A621" s="4"/>
      <c r="B621" s="6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" customHeight="1" x14ac:dyDescent="0.25">
      <c r="A622" s="4"/>
      <c r="B622" s="6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" customHeight="1" x14ac:dyDescent="0.25">
      <c r="A623" s="4"/>
      <c r="B623" s="6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" customHeight="1" x14ac:dyDescent="0.25">
      <c r="A624" s="4"/>
      <c r="B624" s="6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" customHeight="1" x14ac:dyDescent="0.25">
      <c r="A625" s="4"/>
      <c r="B625" s="6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" customHeight="1" x14ac:dyDescent="0.25">
      <c r="A626" s="4"/>
      <c r="B626" s="6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" customHeight="1" x14ac:dyDescent="0.25">
      <c r="A627" s="4"/>
      <c r="B627" s="6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" customHeight="1" x14ac:dyDescent="0.25">
      <c r="A628" s="4"/>
      <c r="B628" s="6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" customHeight="1" x14ac:dyDescent="0.25">
      <c r="A629" s="4"/>
      <c r="B629" s="6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" customHeight="1" x14ac:dyDescent="0.25">
      <c r="A630" s="4"/>
      <c r="B630" s="6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" customHeight="1" x14ac:dyDescent="0.25">
      <c r="A631" s="4"/>
      <c r="B631" s="6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" customHeight="1" x14ac:dyDescent="0.25">
      <c r="A632" s="4"/>
      <c r="B632" s="6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" customHeight="1" x14ac:dyDescent="0.25">
      <c r="A633" s="4"/>
      <c r="B633" s="6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" customHeight="1" x14ac:dyDescent="0.25">
      <c r="A634" s="4"/>
      <c r="B634" s="6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" customHeight="1" x14ac:dyDescent="0.25">
      <c r="A635" s="4"/>
      <c r="B635" s="6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" customHeight="1" x14ac:dyDescent="0.25">
      <c r="A636" s="4"/>
      <c r="B636" s="6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" customHeight="1" x14ac:dyDescent="0.25">
      <c r="A637" s="4"/>
      <c r="B637" s="6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" customHeight="1" x14ac:dyDescent="0.25">
      <c r="A638" s="4"/>
      <c r="B638" s="6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" customHeight="1" x14ac:dyDescent="0.25">
      <c r="A639" s="4"/>
      <c r="B639" s="6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" customHeight="1" x14ac:dyDescent="0.25">
      <c r="A640" s="4"/>
      <c r="B640" s="6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" customHeight="1" x14ac:dyDescent="0.25">
      <c r="A641" s="4"/>
      <c r="B641" s="6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" customHeight="1" x14ac:dyDescent="0.25">
      <c r="A642" s="4"/>
      <c r="B642" s="6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" customHeight="1" x14ac:dyDescent="0.25">
      <c r="A643" s="4"/>
      <c r="B643" s="6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" customHeight="1" x14ac:dyDescent="0.25">
      <c r="A644" s="4"/>
      <c r="B644" s="6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" customHeight="1" x14ac:dyDescent="0.25">
      <c r="A645" s="4"/>
      <c r="B645" s="6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" customHeight="1" x14ac:dyDescent="0.25">
      <c r="A646" s="4"/>
      <c r="B646" s="6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" customHeight="1" x14ac:dyDescent="0.25">
      <c r="A647" s="4"/>
      <c r="B647" s="6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" customHeight="1" x14ac:dyDescent="0.25">
      <c r="A648" s="4"/>
      <c r="B648" s="6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" customHeight="1" x14ac:dyDescent="0.25">
      <c r="A649" s="4"/>
      <c r="B649" s="6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" customHeight="1" x14ac:dyDescent="0.25">
      <c r="A650" s="4"/>
      <c r="B650" s="6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" customHeight="1" x14ac:dyDescent="0.25">
      <c r="A651" s="4"/>
      <c r="B651" s="6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" customHeight="1" x14ac:dyDescent="0.25">
      <c r="A652" s="4"/>
      <c r="B652" s="6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" customHeight="1" x14ac:dyDescent="0.25">
      <c r="A653" s="4"/>
      <c r="B653" s="6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" customHeight="1" x14ac:dyDescent="0.25">
      <c r="A654" s="4"/>
      <c r="B654" s="6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" customHeight="1" x14ac:dyDescent="0.25">
      <c r="A655" s="4"/>
      <c r="B655" s="6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" customHeight="1" x14ac:dyDescent="0.25">
      <c r="A656" s="4"/>
      <c r="B656" s="6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" customHeight="1" x14ac:dyDescent="0.25">
      <c r="A657" s="4"/>
      <c r="B657" s="6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" customHeight="1" x14ac:dyDescent="0.25">
      <c r="A658" s="4"/>
      <c r="B658" s="6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" customHeight="1" x14ac:dyDescent="0.25">
      <c r="A659" s="4"/>
      <c r="B659" s="6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" customHeight="1" x14ac:dyDescent="0.25">
      <c r="A660" s="4"/>
      <c r="B660" s="6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" customHeight="1" x14ac:dyDescent="0.25">
      <c r="A661" s="4"/>
      <c r="B661" s="6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" customHeight="1" x14ac:dyDescent="0.25">
      <c r="A662" s="4"/>
      <c r="B662" s="6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" customHeight="1" x14ac:dyDescent="0.25">
      <c r="A663" s="4"/>
      <c r="B663" s="6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" customHeight="1" x14ac:dyDescent="0.25">
      <c r="A664" s="4"/>
      <c r="B664" s="6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" customHeight="1" x14ac:dyDescent="0.25">
      <c r="A665" s="4"/>
      <c r="B665" s="6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" customHeight="1" x14ac:dyDescent="0.25">
      <c r="A666" s="4"/>
      <c r="B666" s="6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" customHeight="1" x14ac:dyDescent="0.25">
      <c r="A667" s="4"/>
      <c r="B667" s="6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" customHeight="1" x14ac:dyDescent="0.25">
      <c r="A668" s="4"/>
      <c r="B668" s="6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" customHeight="1" x14ac:dyDescent="0.25">
      <c r="A669" s="4"/>
      <c r="B669" s="6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" customHeight="1" x14ac:dyDescent="0.25">
      <c r="A670" s="4"/>
      <c r="B670" s="6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" customHeight="1" x14ac:dyDescent="0.25">
      <c r="A671" s="4"/>
      <c r="B671" s="6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" customHeight="1" x14ac:dyDescent="0.25">
      <c r="A672" s="4"/>
      <c r="B672" s="6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" customHeight="1" x14ac:dyDescent="0.25">
      <c r="A673" s="4"/>
      <c r="B673" s="6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" customHeight="1" x14ac:dyDescent="0.25">
      <c r="A674" s="4"/>
      <c r="B674" s="6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" customHeight="1" x14ac:dyDescent="0.25">
      <c r="A675" s="4"/>
      <c r="B675" s="6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" customHeight="1" x14ac:dyDescent="0.25">
      <c r="A676" s="4"/>
      <c r="B676" s="6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" customHeight="1" x14ac:dyDescent="0.25">
      <c r="A677" s="4"/>
      <c r="B677" s="6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" customHeight="1" x14ac:dyDescent="0.25">
      <c r="A678" s="4"/>
      <c r="B678" s="6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" customHeight="1" x14ac:dyDescent="0.25">
      <c r="A679" s="4"/>
      <c r="B679" s="6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" customHeight="1" x14ac:dyDescent="0.25">
      <c r="A680" s="4"/>
      <c r="B680" s="6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" customHeight="1" x14ac:dyDescent="0.25">
      <c r="A681" s="4"/>
      <c r="B681" s="6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" customHeight="1" x14ac:dyDescent="0.25">
      <c r="A682" s="4"/>
      <c r="B682" s="6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" customHeight="1" x14ac:dyDescent="0.25">
      <c r="A683" s="4"/>
      <c r="B683" s="6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" customHeight="1" x14ac:dyDescent="0.25">
      <c r="A684" s="4"/>
      <c r="B684" s="6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" customHeight="1" x14ac:dyDescent="0.25">
      <c r="A685" s="4"/>
      <c r="B685" s="6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" customHeight="1" x14ac:dyDescent="0.25">
      <c r="A686" s="4"/>
      <c r="B686" s="6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" customHeight="1" x14ac:dyDescent="0.25">
      <c r="A687" s="4"/>
      <c r="B687" s="6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" customHeight="1" x14ac:dyDescent="0.25">
      <c r="A688" s="4"/>
      <c r="B688" s="6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" customHeight="1" x14ac:dyDescent="0.25">
      <c r="A689" s="4"/>
      <c r="B689" s="6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" customHeight="1" x14ac:dyDescent="0.25">
      <c r="A690" s="4"/>
      <c r="B690" s="6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" customHeight="1" x14ac:dyDescent="0.25">
      <c r="A691" s="4"/>
      <c r="B691" s="6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" customHeight="1" x14ac:dyDescent="0.25">
      <c r="A692" s="4"/>
      <c r="B692" s="6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" customHeight="1" x14ac:dyDescent="0.25">
      <c r="A693" s="4"/>
      <c r="B693" s="6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" customHeight="1" x14ac:dyDescent="0.25">
      <c r="A694" s="4"/>
      <c r="B694" s="6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" customHeight="1" x14ac:dyDescent="0.25">
      <c r="A695" s="4"/>
      <c r="B695" s="6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" customHeight="1" x14ac:dyDescent="0.25">
      <c r="A696" s="4"/>
      <c r="B696" s="6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" customHeight="1" x14ac:dyDescent="0.25">
      <c r="A697" s="4"/>
      <c r="B697" s="6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" customHeight="1" x14ac:dyDescent="0.25">
      <c r="A698" s="4"/>
      <c r="B698" s="6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" customHeight="1" x14ac:dyDescent="0.25">
      <c r="A699" s="4"/>
      <c r="B699" s="6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" customHeight="1" x14ac:dyDescent="0.25">
      <c r="A700" s="4"/>
      <c r="B700" s="6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" customHeight="1" x14ac:dyDescent="0.25">
      <c r="A701" s="4"/>
      <c r="B701" s="6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" customHeight="1" x14ac:dyDescent="0.25">
      <c r="A702" s="4"/>
      <c r="B702" s="6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" customHeight="1" x14ac:dyDescent="0.25">
      <c r="A703" s="4"/>
      <c r="B703" s="6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" customHeight="1" x14ac:dyDescent="0.25">
      <c r="A704" s="4"/>
      <c r="B704" s="6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" customHeight="1" x14ac:dyDescent="0.25">
      <c r="A705" s="4"/>
      <c r="B705" s="6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" customHeight="1" x14ac:dyDescent="0.25">
      <c r="A706" s="4"/>
      <c r="B706" s="6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" customHeight="1" x14ac:dyDescent="0.25">
      <c r="A707" s="4"/>
      <c r="B707" s="6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" customHeight="1" x14ac:dyDescent="0.25">
      <c r="A708" s="4"/>
      <c r="B708" s="6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" customHeight="1" x14ac:dyDescent="0.25">
      <c r="A709" s="4"/>
      <c r="B709" s="6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" customHeight="1" x14ac:dyDescent="0.25">
      <c r="A710" s="4"/>
      <c r="B710" s="6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" customHeight="1" x14ac:dyDescent="0.25">
      <c r="A711" s="4"/>
      <c r="B711" s="6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" customHeight="1" x14ac:dyDescent="0.25">
      <c r="A712" s="4"/>
      <c r="B712" s="6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" customHeight="1" x14ac:dyDescent="0.25">
      <c r="A713" s="4"/>
      <c r="B713" s="6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" customHeight="1" x14ac:dyDescent="0.25">
      <c r="A714" s="4"/>
      <c r="B714" s="6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" customHeight="1" x14ac:dyDescent="0.25">
      <c r="A715" s="4"/>
      <c r="B715" s="6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" customHeight="1" x14ac:dyDescent="0.25">
      <c r="A716" s="4"/>
      <c r="B716" s="6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" customHeight="1" x14ac:dyDescent="0.25">
      <c r="A717" s="4"/>
      <c r="B717" s="6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" customHeight="1" x14ac:dyDescent="0.25">
      <c r="A718" s="4"/>
      <c r="B718" s="6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" customHeight="1" x14ac:dyDescent="0.25">
      <c r="A719" s="4"/>
      <c r="B719" s="6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" customHeight="1" x14ac:dyDescent="0.25">
      <c r="A720" s="4"/>
      <c r="B720" s="6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" customHeight="1" x14ac:dyDescent="0.25">
      <c r="A721" s="4"/>
      <c r="B721" s="6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" customHeight="1" x14ac:dyDescent="0.25">
      <c r="A722" s="4"/>
      <c r="B722" s="6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" customHeight="1" x14ac:dyDescent="0.25">
      <c r="A723" s="4"/>
      <c r="B723" s="6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" customHeight="1" x14ac:dyDescent="0.25">
      <c r="A724" s="4"/>
      <c r="B724" s="6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" customHeight="1" x14ac:dyDescent="0.25">
      <c r="A725" s="4"/>
      <c r="B725" s="6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" customHeight="1" x14ac:dyDescent="0.25">
      <c r="A726" s="4"/>
      <c r="B726" s="6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" customHeight="1" x14ac:dyDescent="0.25">
      <c r="A727" s="4"/>
      <c r="B727" s="6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" customHeight="1" x14ac:dyDescent="0.25">
      <c r="A728" s="4"/>
      <c r="B728" s="6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" customHeight="1" x14ac:dyDescent="0.25">
      <c r="A729" s="4"/>
      <c r="B729" s="6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" customHeight="1" x14ac:dyDescent="0.25">
      <c r="A730" s="4"/>
      <c r="B730" s="6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" customHeight="1" x14ac:dyDescent="0.25">
      <c r="A731" s="4"/>
      <c r="B731" s="6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" customHeight="1" x14ac:dyDescent="0.25">
      <c r="A732" s="4"/>
      <c r="B732" s="6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" customHeight="1" x14ac:dyDescent="0.25">
      <c r="A733" s="4"/>
      <c r="B733" s="6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" customHeight="1" x14ac:dyDescent="0.25">
      <c r="A734" s="4"/>
      <c r="B734" s="6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" customHeight="1" x14ac:dyDescent="0.25">
      <c r="A735" s="4"/>
      <c r="B735" s="6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" customHeight="1" x14ac:dyDescent="0.25">
      <c r="A736" s="4"/>
      <c r="B736" s="6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" customHeight="1" x14ac:dyDescent="0.25">
      <c r="A737" s="4"/>
      <c r="B737" s="6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" customHeight="1" x14ac:dyDescent="0.25">
      <c r="A738" s="4"/>
      <c r="B738" s="6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" customHeight="1" x14ac:dyDescent="0.25">
      <c r="A739" s="4"/>
      <c r="B739" s="6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" customHeight="1" x14ac:dyDescent="0.25">
      <c r="A740" s="4"/>
      <c r="B740" s="6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" customHeight="1" x14ac:dyDescent="0.25">
      <c r="A741" s="4"/>
      <c r="B741" s="6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" customHeight="1" x14ac:dyDescent="0.25">
      <c r="A742" s="4"/>
      <c r="B742" s="6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" customHeight="1" x14ac:dyDescent="0.25">
      <c r="A743" s="4"/>
      <c r="B743" s="6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" customHeight="1" x14ac:dyDescent="0.25">
      <c r="A744" s="4"/>
      <c r="B744" s="6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" customHeight="1" x14ac:dyDescent="0.25">
      <c r="A745" s="4"/>
      <c r="B745" s="6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" customHeight="1" x14ac:dyDescent="0.25">
      <c r="A746" s="4"/>
      <c r="B746" s="6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" customHeight="1" x14ac:dyDescent="0.25">
      <c r="A747" s="4"/>
      <c r="B747" s="6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" customHeight="1" x14ac:dyDescent="0.25">
      <c r="A748" s="4"/>
      <c r="B748" s="6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" customHeight="1" x14ac:dyDescent="0.25">
      <c r="A749" s="4"/>
      <c r="B749" s="6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" customHeight="1" x14ac:dyDescent="0.25">
      <c r="A750" s="4"/>
      <c r="B750" s="6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" customHeight="1" x14ac:dyDescent="0.25">
      <c r="A751" s="4"/>
      <c r="B751" s="6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" customHeight="1" x14ac:dyDescent="0.25">
      <c r="A752" s="4"/>
      <c r="B752" s="6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" customHeight="1" x14ac:dyDescent="0.25">
      <c r="A753" s="4"/>
      <c r="B753" s="6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" customHeight="1" x14ac:dyDescent="0.25">
      <c r="A754" s="4"/>
      <c r="B754" s="6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" customHeight="1" x14ac:dyDescent="0.25">
      <c r="A755" s="4"/>
      <c r="B755" s="6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" customHeight="1" x14ac:dyDescent="0.25">
      <c r="A756" s="4"/>
      <c r="B756" s="6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" customHeight="1" x14ac:dyDescent="0.25">
      <c r="A757" s="4"/>
      <c r="B757" s="6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" customHeight="1" x14ac:dyDescent="0.25">
      <c r="A758" s="4"/>
      <c r="B758" s="6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" customHeight="1" x14ac:dyDescent="0.25">
      <c r="A759" s="4"/>
      <c r="B759" s="6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" customHeight="1" x14ac:dyDescent="0.25">
      <c r="A760" s="4"/>
      <c r="B760" s="6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" customHeight="1" x14ac:dyDescent="0.25">
      <c r="A761" s="4"/>
      <c r="B761" s="6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" customHeight="1" x14ac:dyDescent="0.25">
      <c r="A762" s="4"/>
      <c r="B762" s="6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" customHeight="1" x14ac:dyDescent="0.25">
      <c r="A763" s="4"/>
      <c r="B763" s="6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" customHeight="1" x14ac:dyDescent="0.25">
      <c r="A764" s="4"/>
      <c r="B764" s="6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" customHeight="1" x14ac:dyDescent="0.25">
      <c r="A765" s="4"/>
      <c r="B765" s="6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" customHeight="1" x14ac:dyDescent="0.25">
      <c r="A766" s="4"/>
      <c r="B766" s="6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" customHeight="1" x14ac:dyDescent="0.25">
      <c r="A767" s="4"/>
      <c r="B767" s="6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" customHeight="1" x14ac:dyDescent="0.25">
      <c r="A768" s="4"/>
      <c r="B768" s="6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" customHeight="1" x14ac:dyDescent="0.25">
      <c r="A769" s="4"/>
      <c r="B769" s="6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" customHeight="1" x14ac:dyDescent="0.25">
      <c r="A770" s="4"/>
      <c r="B770" s="6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" customHeight="1" x14ac:dyDescent="0.25">
      <c r="A771" s="4"/>
      <c r="B771" s="6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" customHeight="1" x14ac:dyDescent="0.25">
      <c r="A772" s="4"/>
      <c r="B772" s="6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" customHeight="1" x14ac:dyDescent="0.25">
      <c r="A773" s="4"/>
      <c r="B773" s="6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" customHeight="1" x14ac:dyDescent="0.25">
      <c r="A774" s="4"/>
      <c r="B774" s="6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" customHeight="1" x14ac:dyDescent="0.25">
      <c r="A775" s="4"/>
      <c r="B775" s="6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" customHeight="1" x14ac:dyDescent="0.25">
      <c r="A776" s="4"/>
      <c r="B776" s="6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" customHeight="1" x14ac:dyDescent="0.25">
      <c r="A777" s="4"/>
      <c r="B777" s="6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" customHeight="1" x14ac:dyDescent="0.25">
      <c r="A778" s="4"/>
      <c r="B778" s="6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" customHeight="1" x14ac:dyDescent="0.25">
      <c r="A779" s="4"/>
      <c r="B779" s="6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" customHeight="1" x14ac:dyDescent="0.25">
      <c r="A780" s="4"/>
      <c r="B780" s="6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" customHeight="1" x14ac:dyDescent="0.25">
      <c r="A781" s="4"/>
      <c r="B781" s="6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" customHeight="1" x14ac:dyDescent="0.25">
      <c r="A782" s="4"/>
      <c r="B782" s="6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" customHeight="1" x14ac:dyDescent="0.25">
      <c r="A783" s="4"/>
      <c r="B783" s="6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" customHeight="1" x14ac:dyDescent="0.25">
      <c r="A784" s="4"/>
      <c r="B784" s="6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" customHeight="1" x14ac:dyDescent="0.25">
      <c r="A785" s="4"/>
      <c r="B785" s="6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" customHeight="1" x14ac:dyDescent="0.25">
      <c r="A786" s="4"/>
      <c r="B786" s="6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" customHeight="1" x14ac:dyDescent="0.25">
      <c r="A787" s="4"/>
      <c r="B787" s="6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" customHeight="1" x14ac:dyDescent="0.25">
      <c r="A788" s="4"/>
      <c r="B788" s="6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" customHeight="1" x14ac:dyDescent="0.25">
      <c r="A789" s="4"/>
      <c r="B789" s="6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" customHeight="1" x14ac:dyDescent="0.25">
      <c r="A790" s="4"/>
      <c r="B790" s="6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" customHeight="1" x14ac:dyDescent="0.25">
      <c r="A791" s="4"/>
      <c r="B791" s="6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" customHeight="1" x14ac:dyDescent="0.25">
      <c r="A792" s="4"/>
      <c r="B792" s="6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" customHeight="1" x14ac:dyDescent="0.25">
      <c r="A793" s="4"/>
      <c r="B793" s="6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" customHeight="1" x14ac:dyDescent="0.25">
      <c r="A794" s="4"/>
      <c r="B794" s="6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" customHeight="1" x14ac:dyDescent="0.25">
      <c r="A795" s="4"/>
      <c r="B795" s="6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" customHeight="1" x14ac:dyDescent="0.25">
      <c r="A796" s="4"/>
      <c r="B796" s="6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" customHeight="1" x14ac:dyDescent="0.25">
      <c r="A797" s="4"/>
      <c r="B797" s="6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" customHeight="1" x14ac:dyDescent="0.25">
      <c r="A798" s="4"/>
      <c r="B798" s="6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" customHeight="1" x14ac:dyDescent="0.25">
      <c r="A799" s="4"/>
      <c r="B799" s="6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" customHeight="1" x14ac:dyDescent="0.25">
      <c r="A800" s="4"/>
      <c r="B800" s="6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" customHeight="1" x14ac:dyDescent="0.25">
      <c r="A801" s="4"/>
      <c r="B801" s="6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" customHeight="1" x14ac:dyDescent="0.25">
      <c r="A802" s="4"/>
      <c r="B802" s="6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" customHeight="1" x14ac:dyDescent="0.25">
      <c r="A803" s="4"/>
      <c r="B803" s="6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" customHeight="1" x14ac:dyDescent="0.25">
      <c r="A804" s="4"/>
      <c r="B804" s="6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" customHeight="1" x14ac:dyDescent="0.25">
      <c r="A805" s="4"/>
      <c r="B805" s="6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" customHeight="1" x14ac:dyDescent="0.25">
      <c r="A806" s="4"/>
      <c r="B806" s="6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" customHeight="1" x14ac:dyDescent="0.25">
      <c r="A807" s="4"/>
      <c r="B807" s="6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" customHeight="1" x14ac:dyDescent="0.25">
      <c r="A808" s="4"/>
      <c r="B808" s="6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" customHeight="1" x14ac:dyDescent="0.25">
      <c r="A809" s="4"/>
      <c r="B809" s="6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" customHeight="1" x14ac:dyDescent="0.25">
      <c r="A810" s="4"/>
      <c r="B810" s="6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" customHeight="1" x14ac:dyDescent="0.25">
      <c r="A811" s="4"/>
      <c r="B811" s="6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" customHeight="1" x14ac:dyDescent="0.25">
      <c r="A812" s="4"/>
      <c r="B812" s="6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" customHeight="1" x14ac:dyDescent="0.25">
      <c r="A813" s="4"/>
      <c r="B813" s="6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" customHeight="1" x14ac:dyDescent="0.25">
      <c r="A814" s="4"/>
      <c r="B814" s="6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" customHeight="1" x14ac:dyDescent="0.25">
      <c r="A815" s="4"/>
      <c r="B815" s="6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" customHeight="1" x14ac:dyDescent="0.25">
      <c r="A816" s="4"/>
      <c r="B816" s="6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" customHeight="1" x14ac:dyDescent="0.25">
      <c r="A817" s="4"/>
      <c r="B817" s="6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" customHeight="1" x14ac:dyDescent="0.25">
      <c r="A818" s="4"/>
      <c r="B818" s="6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" customHeight="1" x14ac:dyDescent="0.25">
      <c r="A819" s="4"/>
      <c r="B819" s="6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" customHeight="1" x14ac:dyDescent="0.25">
      <c r="A820" s="4"/>
      <c r="B820" s="6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" customHeight="1" x14ac:dyDescent="0.25">
      <c r="A821" s="4"/>
      <c r="B821" s="6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" customHeight="1" x14ac:dyDescent="0.25">
      <c r="A822" s="4"/>
      <c r="B822" s="6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" customHeight="1" x14ac:dyDescent="0.25">
      <c r="A823" s="4"/>
      <c r="B823" s="6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" customHeight="1" x14ac:dyDescent="0.25">
      <c r="A824" s="4"/>
      <c r="B824" s="6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" customHeight="1" x14ac:dyDescent="0.25">
      <c r="A825" s="4"/>
      <c r="B825" s="6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" customHeight="1" x14ac:dyDescent="0.25">
      <c r="A826" s="4"/>
      <c r="B826" s="6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" customHeight="1" x14ac:dyDescent="0.25">
      <c r="A827" s="4"/>
      <c r="B827" s="6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" customHeight="1" x14ac:dyDescent="0.25">
      <c r="A828" s="4"/>
      <c r="B828" s="6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" customHeight="1" x14ac:dyDescent="0.25">
      <c r="A829" s="4"/>
      <c r="B829" s="6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" customHeight="1" x14ac:dyDescent="0.25">
      <c r="A830" s="4"/>
      <c r="B830" s="6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" customHeight="1" x14ac:dyDescent="0.25">
      <c r="A831" s="4"/>
      <c r="B831" s="6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" customHeight="1" x14ac:dyDescent="0.25">
      <c r="A832" s="4"/>
      <c r="B832" s="6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" customHeight="1" x14ac:dyDescent="0.25">
      <c r="A833" s="4"/>
      <c r="B833" s="6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" customHeight="1" x14ac:dyDescent="0.25">
      <c r="A834" s="4"/>
      <c r="B834" s="6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" customHeight="1" x14ac:dyDescent="0.25">
      <c r="A835" s="4"/>
      <c r="B835" s="6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" customHeight="1" x14ac:dyDescent="0.25">
      <c r="A836" s="4"/>
      <c r="B836" s="6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" customHeight="1" x14ac:dyDescent="0.25">
      <c r="A837" s="4"/>
      <c r="B837" s="6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" customHeight="1" x14ac:dyDescent="0.25">
      <c r="A838" s="4"/>
      <c r="B838" s="6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" customHeight="1" x14ac:dyDescent="0.25">
      <c r="A839" s="4"/>
      <c r="B839" s="6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" customHeight="1" x14ac:dyDescent="0.25">
      <c r="A840" s="4"/>
      <c r="B840" s="6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" customHeight="1" x14ac:dyDescent="0.25">
      <c r="A841" s="4"/>
      <c r="B841" s="6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" customHeight="1" x14ac:dyDescent="0.25">
      <c r="A842" s="4"/>
      <c r="B842" s="6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" customHeight="1" x14ac:dyDescent="0.25">
      <c r="A843" s="4"/>
      <c r="B843" s="6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" customHeight="1" x14ac:dyDescent="0.25">
      <c r="A844" s="4"/>
      <c r="B844" s="6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" customHeight="1" x14ac:dyDescent="0.25">
      <c r="A845" s="4"/>
      <c r="B845" s="6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" customHeight="1" x14ac:dyDescent="0.25">
      <c r="A846" s="4"/>
      <c r="B846" s="6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" customHeight="1" x14ac:dyDescent="0.25">
      <c r="A847" s="4"/>
      <c r="B847" s="6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" customHeight="1" x14ac:dyDescent="0.25">
      <c r="A848" s="4"/>
      <c r="B848" s="6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" customHeight="1" x14ac:dyDescent="0.25">
      <c r="A849" s="4"/>
      <c r="B849" s="6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" customHeight="1" x14ac:dyDescent="0.25">
      <c r="A850" s="4"/>
      <c r="B850" s="6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" customHeight="1" x14ac:dyDescent="0.25">
      <c r="A851" s="4"/>
      <c r="B851" s="6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" customHeight="1" x14ac:dyDescent="0.25">
      <c r="A852" s="4"/>
      <c r="B852" s="6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" customHeight="1" x14ac:dyDescent="0.25">
      <c r="A853" s="4"/>
      <c r="B853" s="6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" customHeight="1" x14ac:dyDescent="0.25">
      <c r="A854" s="4"/>
      <c r="B854" s="6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" customHeight="1" x14ac:dyDescent="0.25">
      <c r="A855" s="4"/>
      <c r="B855" s="6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" customHeight="1" x14ac:dyDescent="0.25">
      <c r="A856" s="4"/>
      <c r="B856" s="6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" customHeight="1" x14ac:dyDescent="0.25">
      <c r="A857" s="4"/>
      <c r="B857" s="6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" customHeight="1" x14ac:dyDescent="0.25">
      <c r="A858" s="4"/>
      <c r="B858" s="6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" customHeight="1" x14ac:dyDescent="0.25">
      <c r="A859" s="4"/>
      <c r="B859" s="6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" customHeight="1" x14ac:dyDescent="0.25">
      <c r="A860" s="4"/>
      <c r="B860" s="6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" customHeight="1" x14ac:dyDescent="0.25">
      <c r="A861" s="4"/>
      <c r="B861" s="6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" customHeight="1" x14ac:dyDescent="0.25">
      <c r="A862" s="4"/>
      <c r="B862" s="6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" customHeight="1" x14ac:dyDescent="0.25">
      <c r="A863" s="4"/>
      <c r="B863" s="6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" customHeight="1" x14ac:dyDescent="0.25">
      <c r="A864" s="4"/>
      <c r="B864" s="6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" customHeight="1" x14ac:dyDescent="0.25">
      <c r="A865" s="4"/>
      <c r="B865" s="6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" customHeight="1" x14ac:dyDescent="0.25">
      <c r="A866" s="4"/>
      <c r="B866" s="6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" customHeight="1" x14ac:dyDescent="0.25">
      <c r="A867" s="4"/>
      <c r="B867" s="6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" customHeight="1" x14ac:dyDescent="0.25">
      <c r="A868" s="4"/>
      <c r="B868" s="6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" customHeight="1" x14ac:dyDescent="0.25">
      <c r="A869" s="4"/>
      <c r="B869" s="6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" customHeight="1" x14ac:dyDescent="0.25">
      <c r="A870" s="4"/>
      <c r="B870" s="6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" customHeight="1" x14ac:dyDescent="0.25">
      <c r="A871" s="4"/>
      <c r="B871" s="6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" customHeight="1" x14ac:dyDescent="0.25">
      <c r="A872" s="4"/>
      <c r="B872" s="6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" customHeight="1" x14ac:dyDescent="0.25">
      <c r="A873" s="4"/>
      <c r="B873" s="6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" customHeight="1" x14ac:dyDescent="0.25">
      <c r="A874" s="4"/>
      <c r="B874" s="6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" customHeight="1" x14ac:dyDescent="0.25">
      <c r="A875" s="4"/>
      <c r="B875" s="6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" customHeight="1" x14ac:dyDescent="0.25">
      <c r="A876" s="4"/>
      <c r="B876" s="6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" customHeight="1" x14ac:dyDescent="0.25">
      <c r="A877" s="4"/>
      <c r="B877" s="6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" customHeight="1" x14ac:dyDescent="0.25">
      <c r="A878" s="4"/>
      <c r="B878" s="6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" customHeight="1" x14ac:dyDescent="0.25">
      <c r="A879" s="4"/>
      <c r="B879" s="6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" customHeight="1" x14ac:dyDescent="0.25">
      <c r="A880" s="4"/>
      <c r="B880" s="6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" customHeight="1" x14ac:dyDescent="0.25">
      <c r="A881" s="4"/>
      <c r="B881" s="6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" customHeight="1" x14ac:dyDescent="0.25">
      <c r="A882" s="4"/>
      <c r="B882" s="6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" customHeight="1" x14ac:dyDescent="0.25">
      <c r="A883" s="4"/>
      <c r="B883" s="6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" customHeight="1" x14ac:dyDescent="0.25">
      <c r="A884" s="4"/>
      <c r="B884" s="6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" customHeight="1" x14ac:dyDescent="0.25">
      <c r="A885" s="4"/>
      <c r="B885" s="6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" customHeight="1" x14ac:dyDescent="0.25">
      <c r="A886" s="4"/>
      <c r="B886" s="6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" customHeight="1" x14ac:dyDescent="0.25">
      <c r="A887" s="4"/>
      <c r="B887" s="6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" customHeight="1" x14ac:dyDescent="0.25">
      <c r="A888" s="4"/>
      <c r="B888" s="6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" customHeight="1" x14ac:dyDescent="0.25">
      <c r="A889" s="4"/>
      <c r="B889" s="6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" customHeight="1" x14ac:dyDescent="0.25">
      <c r="A890" s="4"/>
      <c r="B890" s="6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" customHeight="1" x14ac:dyDescent="0.25">
      <c r="A891" s="4"/>
      <c r="B891" s="6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" customHeight="1" x14ac:dyDescent="0.25">
      <c r="A892" s="4"/>
      <c r="B892" s="6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" customHeight="1" x14ac:dyDescent="0.25">
      <c r="A893" s="4"/>
      <c r="B893" s="6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" customHeight="1" x14ac:dyDescent="0.25">
      <c r="A894" s="4"/>
      <c r="B894" s="6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" customHeight="1" x14ac:dyDescent="0.25">
      <c r="A895" s="4"/>
      <c r="B895" s="6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" customHeight="1" x14ac:dyDescent="0.25">
      <c r="A896" s="4"/>
      <c r="B896" s="6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" customHeight="1" x14ac:dyDescent="0.25">
      <c r="A897" s="4"/>
      <c r="B897" s="6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" customHeight="1" x14ac:dyDescent="0.25">
      <c r="A898" s="4"/>
      <c r="B898" s="6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" customHeight="1" x14ac:dyDescent="0.25">
      <c r="A899" s="4"/>
      <c r="B899" s="6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" customHeight="1" x14ac:dyDescent="0.25">
      <c r="A900" s="4"/>
      <c r="B900" s="6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" customHeight="1" x14ac:dyDescent="0.25">
      <c r="A901" s="4"/>
      <c r="B901" s="6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" customHeight="1" x14ac:dyDescent="0.25">
      <c r="A902" s="4"/>
      <c r="B902" s="6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" customHeight="1" x14ac:dyDescent="0.25">
      <c r="A903" s="4"/>
      <c r="B903" s="6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" customHeight="1" x14ac:dyDescent="0.25">
      <c r="A904" s="4"/>
      <c r="B904" s="6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" customHeight="1" x14ac:dyDescent="0.25">
      <c r="A905" s="4"/>
      <c r="B905" s="6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" customHeight="1" x14ac:dyDescent="0.25">
      <c r="A906" s="4"/>
      <c r="B906" s="6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" customHeight="1" x14ac:dyDescent="0.25">
      <c r="A907" s="4"/>
      <c r="B907" s="6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" customHeight="1" x14ac:dyDescent="0.25">
      <c r="A908" s="4"/>
      <c r="B908" s="6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" customHeight="1" x14ac:dyDescent="0.25">
      <c r="A909" s="4"/>
      <c r="B909" s="6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" customHeight="1" x14ac:dyDescent="0.25">
      <c r="A910" s="4"/>
      <c r="B910" s="6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" customHeight="1" x14ac:dyDescent="0.25">
      <c r="A911" s="4"/>
      <c r="B911" s="6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" customHeight="1" x14ac:dyDescent="0.25">
      <c r="A912" s="4"/>
      <c r="B912" s="6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" customHeight="1" x14ac:dyDescent="0.25">
      <c r="A913" s="4"/>
      <c r="B913" s="6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" customHeight="1" x14ac:dyDescent="0.25">
      <c r="A914" s="4"/>
      <c r="B914" s="6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" customHeight="1" x14ac:dyDescent="0.25">
      <c r="A915" s="4"/>
      <c r="B915" s="6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" customHeight="1" x14ac:dyDescent="0.25">
      <c r="A916" s="4"/>
      <c r="B916" s="6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" customHeight="1" x14ac:dyDescent="0.25">
      <c r="A917" s="4"/>
      <c r="B917" s="6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" customHeight="1" x14ac:dyDescent="0.25">
      <c r="A918" s="4"/>
      <c r="B918" s="6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" customHeight="1" x14ac:dyDescent="0.25">
      <c r="A919" s="4"/>
      <c r="B919" s="6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" customHeight="1" x14ac:dyDescent="0.25">
      <c r="A920" s="4"/>
      <c r="B920" s="6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" customHeight="1" x14ac:dyDescent="0.25">
      <c r="A921" s="4"/>
      <c r="B921" s="6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" customHeight="1" x14ac:dyDescent="0.25">
      <c r="A922" s="4"/>
      <c r="B922" s="6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" customHeight="1" x14ac:dyDescent="0.25">
      <c r="A923" s="4"/>
      <c r="B923" s="6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" customHeight="1" x14ac:dyDescent="0.25">
      <c r="A924" s="4"/>
      <c r="B924" s="6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" customHeight="1" x14ac:dyDescent="0.25">
      <c r="A925" s="4"/>
      <c r="B925" s="6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" customHeight="1" x14ac:dyDescent="0.25">
      <c r="A926" s="4"/>
      <c r="B926" s="6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" customHeight="1" x14ac:dyDescent="0.25">
      <c r="A927" s="4"/>
      <c r="B927" s="6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" customHeight="1" x14ac:dyDescent="0.25">
      <c r="A928" s="4"/>
      <c r="B928" s="6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" customHeight="1" x14ac:dyDescent="0.25">
      <c r="A929" s="4"/>
      <c r="B929" s="6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" customHeight="1" x14ac:dyDescent="0.25">
      <c r="A930" s="4"/>
      <c r="B930" s="6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" customHeight="1" x14ac:dyDescent="0.25">
      <c r="A931" s="4"/>
      <c r="B931" s="6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" customHeight="1" x14ac:dyDescent="0.25">
      <c r="A932" s="4"/>
      <c r="B932" s="6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" customHeight="1" x14ac:dyDescent="0.25">
      <c r="A933" s="4"/>
      <c r="B933" s="6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" customHeight="1" x14ac:dyDescent="0.25">
      <c r="A934" s="4"/>
      <c r="B934" s="6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" customHeight="1" x14ac:dyDescent="0.25">
      <c r="A935" s="4"/>
      <c r="B935" s="6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" customHeight="1" x14ac:dyDescent="0.25">
      <c r="A936" s="4"/>
      <c r="B936" s="6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" customHeight="1" x14ac:dyDescent="0.25">
      <c r="A937" s="4"/>
      <c r="B937" s="6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" customHeight="1" x14ac:dyDescent="0.25">
      <c r="A938" s="4"/>
      <c r="B938" s="6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" customHeight="1" x14ac:dyDescent="0.25">
      <c r="A939" s="4"/>
      <c r="B939" s="6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" customHeight="1" x14ac:dyDescent="0.25">
      <c r="A940" s="4"/>
      <c r="B940" s="6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" customHeight="1" x14ac:dyDescent="0.25">
      <c r="A941" s="4"/>
      <c r="B941" s="6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" customHeight="1" x14ac:dyDescent="0.25">
      <c r="A942" s="4"/>
      <c r="B942" s="6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" customHeight="1" x14ac:dyDescent="0.25">
      <c r="A943" s="4"/>
      <c r="B943" s="6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" customHeight="1" x14ac:dyDescent="0.25">
      <c r="A944" s="4"/>
      <c r="B944" s="6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" customHeight="1" x14ac:dyDescent="0.25">
      <c r="A945" s="4"/>
      <c r="B945" s="6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" customHeight="1" x14ac:dyDescent="0.25">
      <c r="A946" s="4"/>
      <c r="B946" s="6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" customHeight="1" x14ac:dyDescent="0.25">
      <c r="A947" s="4"/>
      <c r="B947" s="6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" customHeight="1" x14ac:dyDescent="0.25">
      <c r="A948" s="4"/>
      <c r="B948" s="6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" customHeight="1" x14ac:dyDescent="0.25">
      <c r="A949" s="4"/>
      <c r="B949" s="6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" customHeight="1" x14ac:dyDescent="0.25">
      <c r="A950" s="4"/>
      <c r="B950" s="6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" customHeight="1" x14ac:dyDescent="0.25">
      <c r="A951" s="4"/>
      <c r="B951" s="6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" customHeight="1" x14ac:dyDescent="0.25">
      <c r="A952" s="4"/>
      <c r="B952" s="6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" customHeight="1" x14ac:dyDescent="0.25">
      <c r="A953" s="4"/>
      <c r="B953" s="6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" customHeight="1" x14ac:dyDescent="0.25">
      <c r="A954" s="4"/>
      <c r="B954" s="6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" customHeight="1" x14ac:dyDescent="0.25">
      <c r="A955" s="4"/>
      <c r="B955" s="6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" customHeight="1" x14ac:dyDescent="0.25">
      <c r="A956" s="4"/>
      <c r="B956" s="6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" customHeight="1" x14ac:dyDescent="0.25">
      <c r="A957" s="4"/>
      <c r="B957" s="6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" customHeight="1" x14ac:dyDescent="0.25">
      <c r="A958" s="4"/>
      <c r="B958" s="6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" customHeight="1" x14ac:dyDescent="0.25">
      <c r="A959" s="4"/>
      <c r="B959" s="6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" customHeight="1" x14ac:dyDescent="0.25">
      <c r="A960" s="4"/>
      <c r="B960" s="6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" customHeight="1" x14ac:dyDescent="0.25">
      <c r="A961" s="4"/>
      <c r="B961" s="6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" customHeight="1" x14ac:dyDescent="0.25">
      <c r="A962" s="4"/>
      <c r="B962" s="6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" customHeight="1" x14ac:dyDescent="0.25">
      <c r="A963" s="4"/>
      <c r="B963" s="6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" customHeight="1" x14ac:dyDescent="0.25">
      <c r="A964" s="4"/>
      <c r="B964" s="6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" customHeight="1" x14ac:dyDescent="0.25">
      <c r="A965" s="4"/>
      <c r="B965" s="6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" customHeight="1" x14ac:dyDescent="0.25">
      <c r="A966" s="4"/>
      <c r="B966" s="6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" customHeight="1" x14ac:dyDescent="0.25">
      <c r="A967" s="4"/>
      <c r="B967" s="6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" customHeight="1" x14ac:dyDescent="0.25">
      <c r="A968" s="4"/>
      <c r="B968" s="6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" customHeight="1" x14ac:dyDescent="0.25">
      <c r="A969" s="4"/>
      <c r="B969" s="6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" customHeight="1" x14ac:dyDescent="0.25">
      <c r="A970" s="4"/>
      <c r="B970" s="6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" customHeight="1" x14ac:dyDescent="0.25">
      <c r="A971" s="4"/>
      <c r="B971" s="6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" customHeight="1" x14ac:dyDescent="0.25">
      <c r="A972" s="4"/>
      <c r="B972" s="6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" customHeight="1" x14ac:dyDescent="0.25">
      <c r="A973" s="4"/>
      <c r="B973" s="6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" customHeight="1" x14ac:dyDescent="0.25">
      <c r="A974" s="4"/>
      <c r="B974" s="6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" customHeight="1" x14ac:dyDescent="0.25">
      <c r="A975" s="4"/>
      <c r="B975" s="6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" customHeight="1" x14ac:dyDescent="0.25">
      <c r="A976" s="4"/>
      <c r="B976" s="6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" customHeight="1" x14ac:dyDescent="0.25">
      <c r="A977" s="4"/>
      <c r="B977" s="6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" customHeight="1" x14ac:dyDescent="0.25">
      <c r="A978" s="4"/>
      <c r="B978" s="6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" customHeight="1" x14ac:dyDescent="0.25">
      <c r="A979" s="4"/>
      <c r="B979" s="6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" customHeight="1" x14ac:dyDescent="0.25">
      <c r="A980" s="4"/>
      <c r="B980" s="6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" customHeight="1" x14ac:dyDescent="0.25">
      <c r="A981" s="4"/>
      <c r="B981" s="6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" customHeight="1" x14ac:dyDescent="0.25">
      <c r="A982" s="4"/>
      <c r="B982" s="6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" customHeight="1" x14ac:dyDescent="0.25">
      <c r="A983" s="4"/>
      <c r="B983" s="6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" customHeight="1" x14ac:dyDescent="0.25">
      <c r="A984" s="4"/>
      <c r="B984" s="6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" customHeight="1" x14ac:dyDescent="0.25">
      <c r="A985" s="4"/>
      <c r="B985" s="6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" customHeight="1" x14ac:dyDescent="0.25">
      <c r="A986" s="4"/>
      <c r="B986" s="6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" customHeight="1" x14ac:dyDescent="0.25">
      <c r="A987" s="4"/>
      <c r="B987" s="6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" customHeight="1" x14ac:dyDescent="0.25">
      <c r="A988" s="4"/>
      <c r="B988" s="6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" customHeight="1" x14ac:dyDescent="0.25">
      <c r="A989" s="4"/>
      <c r="B989" s="6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" customHeight="1" x14ac:dyDescent="0.25">
      <c r="A990" s="4"/>
      <c r="B990" s="6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" customHeight="1" x14ac:dyDescent="0.25">
      <c r="A991" s="4"/>
      <c r="B991" s="6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" customHeight="1" x14ac:dyDescent="0.25">
      <c r="A992" s="4"/>
      <c r="B992" s="6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" customHeight="1" x14ac:dyDescent="0.25">
      <c r="A993" s="4"/>
      <c r="B993" s="6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" customHeight="1" x14ac:dyDescent="0.25">
      <c r="A994" s="4"/>
      <c r="B994" s="6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" customHeight="1" x14ac:dyDescent="0.25">
      <c r="A995" s="4"/>
      <c r="B995" s="6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" customHeight="1" x14ac:dyDescent="0.25">
      <c r="A996" s="4"/>
      <c r="B996" s="6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" customHeight="1" x14ac:dyDescent="0.25">
      <c r="A997" s="4"/>
      <c r="B997" s="6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" customHeight="1" x14ac:dyDescent="0.25">
      <c r="A998" s="4"/>
      <c r="B998" s="6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" customHeight="1" x14ac:dyDescent="0.25">
      <c r="A999" s="4"/>
      <c r="B999" s="6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" customHeight="1" x14ac:dyDescent="0.25">
      <c r="A1000" s="4"/>
      <c r="B1000" s="6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hyperlinks>
    <hyperlink ref="B2" r:id="rId1" xr:uid="{00000000-0004-0000-0100-000000000000}"/>
    <hyperlink ref="B3" r:id="rId2" xr:uid="{00000000-0004-0000-0100-000001000000}"/>
    <hyperlink ref="B10" r:id="rId3" xr:uid="{00000000-0004-0000-0100-000002000000}"/>
  </hyperlinks>
  <printOptions horizontalCentered="1"/>
  <pageMargins left="0.35" right="0.35" top="0.4" bottom="0.4" header="0" footer="0"/>
  <pageSetup paperSize="9" orientation="portrait"/>
  <headerFooter>
    <oddFooter>&amp;C00-048Calendar Templates by Vertex42.com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2.6640625" defaultRowHeight="15.05" customHeight="1" x14ac:dyDescent="0.2"/>
  <cols>
    <col min="1" max="1" width="32.88671875" customWidth="1"/>
    <col min="2" max="2" width="10.44140625" customWidth="1"/>
    <col min="3" max="26" width="8.6640625" customWidth="1"/>
  </cols>
  <sheetData>
    <row r="1" spans="1:2" ht="12.05" customHeight="1" x14ac:dyDescent="0.2">
      <c r="A1" s="74">
        <v>10500</v>
      </c>
      <c r="B1" s="75">
        <f>A1/A5*100</f>
        <v>32.8125</v>
      </c>
    </row>
    <row r="2" spans="1:2" ht="12.05" customHeight="1" x14ac:dyDescent="0.2">
      <c r="A2" s="74">
        <v>12500</v>
      </c>
      <c r="B2" s="75">
        <f>A2/A5*100</f>
        <v>39.0625</v>
      </c>
    </row>
    <row r="3" spans="1:2" ht="12.05" customHeight="1" x14ac:dyDescent="0.2">
      <c r="A3" s="74">
        <v>5500</v>
      </c>
      <c r="B3" s="75">
        <f>A3/A5*100</f>
        <v>17.1875</v>
      </c>
    </row>
    <row r="4" spans="1:2" ht="12.05" customHeight="1" x14ac:dyDescent="0.2">
      <c r="A4" s="74">
        <v>3500</v>
      </c>
      <c r="B4" s="75">
        <f>A4/A5*100</f>
        <v>10.9375</v>
      </c>
    </row>
    <row r="5" spans="1:2" ht="12.05" customHeight="1" x14ac:dyDescent="0.2">
      <c r="A5" s="74">
        <f>SUM(A1:A4)</f>
        <v>32000</v>
      </c>
    </row>
    <row r="6" spans="1:2" ht="12.05" customHeight="1" x14ac:dyDescent="0.2"/>
    <row r="7" spans="1:2" ht="12.05" customHeight="1" x14ac:dyDescent="0.2"/>
    <row r="8" spans="1:2" ht="12.05" customHeight="1" x14ac:dyDescent="0.2"/>
    <row r="9" spans="1:2" ht="12.05" customHeight="1" x14ac:dyDescent="0.2"/>
    <row r="10" spans="1:2" ht="12.05" customHeight="1" x14ac:dyDescent="0.2"/>
    <row r="11" spans="1:2" ht="12.05" customHeight="1" x14ac:dyDescent="0.2"/>
    <row r="12" spans="1:2" ht="12.05" customHeight="1" x14ac:dyDescent="0.2"/>
    <row r="13" spans="1:2" ht="12.05" customHeight="1" x14ac:dyDescent="0.2"/>
    <row r="14" spans="1:2" ht="12.05" customHeight="1" x14ac:dyDescent="0.2"/>
    <row r="15" spans="1:2" ht="12.05" customHeight="1" x14ac:dyDescent="0.2"/>
    <row r="16" spans="1:2" ht="12.05" customHeight="1" x14ac:dyDescent="0.2"/>
    <row r="17" ht="12.05" customHeight="1" x14ac:dyDescent="0.2"/>
    <row r="18" ht="12.05" customHeight="1" x14ac:dyDescent="0.2"/>
    <row r="19" ht="12.05" customHeight="1" x14ac:dyDescent="0.2"/>
    <row r="20" ht="12.05" customHeight="1" x14ac:dyDescent="0.2"/>
    <row r="21" ht="12.05" customHeight="1" x14ac:dyDescent="0.2"/>
    <row r="22" ht="12.05" customHeight="1" x14ac:dyDescent="0.2"/>
    <row r="23" ht="12.05" customHeight="1" x14ac:dyDescent="0.2"/>
    <row r="24" ht="12.05" customHeight="1" x14ac:dyDescent="0.2"/>
    <row r="25" ht="12.05" customHeight="1" x14ac:dyDescent="0.2"/>
    <row r="26" ht="12.05" customHeight="1" x14ac:dyDescent="0.2"/>
    <row r="27" ht="12.05" customHeight="1" x14ac:dyDescent="0.2"/>
    <row r="28" ht="12.05" customHeight="1" x14ac:dyDescent="0.2"/>
    <row r="29" ht="12.05" customHeight="1" x14ac:dyDescent="0.2"/>
    <row r="30" ht="12.05" customHeight="1" x14ac:dyDescent="0.2"/>
    <row r="31" ht="12.05" customHeight="1" x14ac:dyDescent="0.2"/>
    <row r="32" ht="12.05" customHeight="1" x14ac:dyDescent="0.2"/>
    <row r="33" ht="12.05" customHeight="1" x14ac:dyDescent="0.2"/>
    <row r="34" ht="12.05" customHeight="1" x14ac:dyDescent="0.2"/>
    <row r="35" ht="12.05" customHeight="1" x14ac:dyDescent="0.2"/>
    <row r="36" ht="12.05" customHeight="1" x14ac:dyDescent="0.2"/>
    <row r="37" ht="12.05" customHeight="1" x14ac:dyDescent="0.2"/>
    <row r="38" ht="12.05" customHeight="1" x14ac:dyDescent="0.2"/>
    <row r="39" ht="12.05" customHeight="1" x14ac:dyDescent="0.2"/>
    <row r="40" ht="12.05" customHeight="1" x14ac:dyDescent="0.2"/>
    <row r="41" ht="12.05" customHeight="1" x14ac:dyDescent="0.2"/>
    <row r="42" ht="12.05" customHeight="1" x14ac:dyDescent="0.2"/>
    <row r="43" ht="12.05" customHeight="1" x14ac:dyDescent="0.2"/>
    <row r="44" ht="12.05" customHeight="1" x14ac:dyDescent="0.2"/>
    <row r="45" ht="12.05" customHeight="1" x14ac:dyDescent="0.2"/>
    <row r="46" ht="12.05" customHeight="1" x14ac:dyDescent="0.2"/>
    <row r="47" ht="12.05" customHeight="1" x14ac:dyDescent="0.2"/>
    <row r="48" ht="12.05" customHeight="1" x14ac:dyDescent="0.2"/>
    <row r="49" ht="12.05" customHeight="1" x14ac:dyDescent="0.2"/>
    <row r="50" ht="12.05" customHeight="1" x14ac:dyDescent="0.2"/>
    <row r="51" ht="12.05" customHeight="1" x14ac:dyDescent="0.2"/>
    <row r="52" ht="12.05" customHeight="1" x14ac:dyDescent="0.2"/>
    <row r="53" ht="12.05" customHeight="1" x14ac:dyDescent="0.2"/>
    <row r="54" ht="12.05" customHeight="1" x14ac:dyDescent="0.2"/>
    <row r="55" ht="12.05" customHeight="1" x14ac:dyDescent="0.2"/>
    <row r="56" ht="12.05" customHeight="1" x14ac:dyDescent="0.2"/>
    <row r="57" ht="12.05" customHeight="1" x14ac:dyDescent="0.2"/>
    <row r="58" ht="12.05" customHeight="1" x14ac:dyDescent="0.2"/>
    <row r="59" ht="12.05" customHeight="1" x14ac:dyDescent="0.2"/>
    <row r="60" ht="12.05" customHeight="1" x14ac:dyDescent="0.2"/>
    <row r="61" ht="12.05" customHeight="1" x14ac:dyDescent="0.2"/>
    <row r="62" ht="12.05" customHeight="1" x14ac:dyDescent="0.2"/>
    <row r="63" ht="12.05" customHeight="1" x14ac:dyDescent="0.2"/>
    <row r="64" ht="12.05" customHeight="1" x14ac:dyDescent="0.2"/>
    <row r="65" ht="12.05" customHeight="1" x14ac:dyDescent="0.2"/>
    <row r="66" ht="12.05" customHeight="1" x14ac:dyDescent="0.2"/>
    <row r="67" ht="12.05" customHeight="1" x14ac:dyDescent="0.2"/>
    <row r="68" ht="12.05" customHeight="1" x14ac:dyDescent="0.2"/>
    <row r="69" ht="12.05" customHeight="1" x14ac:dyDescent="0.2"/>
    <row r="70" ht="12.05" customHeight="1" x14ac:dyDescent="0.2"/>
    <row r="71" ht="12.05" customHeight="1" x14ac:dyDescent="0.2"/>
    <row r="72" ht="12.05" customHeight="1" x14ac:dyDescent="0.2"/>
    <row r="73" ht="12.05" customHeight="1" x14ac:dyDescent="0.2"/>
    <row r="74" ht="12.05" customHeight="1" x14ac:dyDescent="0.2"/>
    <row r="75" ht="12.05" customHeight="1" x14ac:dyDescent="0.2"/>
    <row r="76" ht="12.05" customHeight="1" x14ac:dyDescent="0.2"/>
    <row r="77" ht="12.05" customHeight="1" x14ac:dyDescent="0.2"/>
    <row r="78" ht="12.05" customHeight="1" x14ac:dyDescent="0.2"/>
    <row r="79" ht="12.05" customHeight="1" x14ac:dyDescent="0.2"/>
    <row r="80" ht="12.05" customHeight="1" x14ac:dyDescent="0.2"/>
    <row r="81" ht="12.05" customHeight="1" x14ac:dyDescent="0.2"/>
    <row r="82" ht="12.05" customHeight="1" x14ac:dyDescent="0.2"/>
    <row r="83" ht="12.05" customHeight="1" x14ac:dyDescent="0.2"/>
    <row r="84" ht="12.05" customHeight="1" x14ac:dyDescent="0.2"/>
    <row r="85" ht="12.05" customHeight="1" x14ac:dyDescent="0.2"/>
    <row r="86" ht="12.05" customHeight="1" x14ac:dyDescent="0.2"/>
    <row r="87" ht="12.05" customHeight="1" x14ac:dyDescent="0.2"/>
    <row r="88" ht="12.05" customHeight="1" x14ac:dyDescent="0.2"/>
    <row r="89" ht="12.05" customHeight="1" x14ac:dyDescent="0.2"/>
    <row r="90" ht="12.05" customHeight="1" x14ac:dyDescent="0.2"/>
    <row r="91" ht="12.05" customHeight="1" x14ac:dyDescent="0.2"/>
    <row r="92" ht="12.05" customHeight="1" x14ac:dyDescent="0.2"/>
    <row r="93" ht="12.05" customHeight="1" x14ac:dyDescent="0.2"/>
    <row r="94" ht="12.05" customHeight="1" x14ac:dyDescent="0.2"/>
    <row r="95" ht="12.05" customHeight="1" x14ac:dyDescent="0.2"/>
    <row r="96" ht="12.05" customHeight="1" x14ac:dyDescent="0.2"/>
    <row r="97" ht="12.05" customHeight="1" x14ac:dyDescent="0.2"/>
    <row r="98" ht="12.05" customHeight="1" x14ac:dyDescent="0.2"/>
    <row r="99" ht="12.05" customHeight="1" x14ac:dyDescent="0.2"/>
    <row r="100" ht="12.05" customHeight="1" x14ac:dyDescent="0.2"/>
    <row r="101" ht="12.05" customHeight="1" x14ac:dyDescent="0.2"/>
    <row r="102" ht="12.05" customHeight="1" x14ac:dyDescent="0.2"/>
    <row r="103" ht="12.05" customHeight="1" x14ac:dyDescent="0.2"/>
    <row r="104" ht="12.05" customHeight="1" x14ac:dyDescent="0.2"/>
    <row r="105" ht="12.05" customHeight="1" x14ac:dyDescent="0.2"/>
    <row r="106" ht="12.05" customHeight="1" x14ac:dyDescent="0.2"/>
    <row r="107" ht="12.05" customHeight="1" x14ac:dyDescent="0.2"/>
    <row r="108" ht="12.05" customHeight="1" x14ac:dyDescent="0.2"/>
    <row r="109" ht="12.05" customHeight="1" x14ac:dyDescent="0.2"/>
    <row r="110" ht="12.05" customHeight="1" x14ac:dyDescent="0.2"/>
    <row r="111" ht="12.05" customHeight="1" x14ac:dyDescent="0.2"/>
    <row r="112" ht="12.05" customHeight="1" x14ac:dyDescent="0.2"/>
    <row r="113" ht="12.05" customHeight="1" x14ac:dyDescent="0.2"/>
    <row r="114" ht="12.05" customHeight="1" x14ac:dyDescent="0.2"/>
    <row r="115" ht="12.05" customHeight="1" x14ac:dyDescent="0.2"/>
    <row r="116" ht="12.05" customHeight="1" x14ac:dyDescent="0.2"/>
    <row r="117" ht="12.05" customHeight="1" x14ac:dyDescent="0.2"/>
    <row r="118" ht="12.05" customHeight="1" x14ac:dyDescent="0.2"/>
    <row r="119" ht="12.05" customHeight="1" x14ac:dyDescent="0.2"/>
    <row r="120" ht="12.05" customHeight="1" x14ac:dyDescent="0.2"/>
    <row r="121" ht="12.05" customHeight="1" x14ac:dyDescent="0.2"/>
    <row r="122" ht="12.05" customHeight="1" x14ac:dyDescent="0.2"/>
    <row r="123" ht="12.05" customHeight="1" x14ac:dyDescent="0.2"/>
    <row r="124" ht="12.05" customHeight="1" x14ac:dyDescent="0.2"/>
    <row r="125" ht="12.05" customHeight="1" x14ac:dyDescent="0.2"/>
    <row r="126" ht="12.05" customHeight="1" x14ac:dyDescent="0.2"/>
    <row r="127" ht="12.05" customHeight="1" x14ac:dyDescent="0.2"/>
    <row r="128" ht="12.05" customHeight="1" x14ac:dyDescent="0.2"/>
    <row r="129" ht="12.05" customHeight="1" x14ac:dyDescent="0.2"/>
    <row r="130" ht="12.05" customHeight="1" x14ac:dyDescent="0.2"/>
    <row r="131" ht="12.05" customHeight="1" x14ac:dyDescent="0.2"/>
    <row r="132" ht="12.05" customHeight="1" x14ac:dyDescent="0.2"/>
    <row r="133" ht="12.05" customHeight="1" x14ac:dyDescent="0.2"/>
    <row r="134" ht="12.05" customHeight="1" x14ac:dyDescent="0.2"/>
    <row r="135" ht="12.05" customHeight="1" x14ac:dyDescent="0.2"/>
    <row r="136" ht="12.05" customHeight="1" x14ac:dyDescent="0.2"/>
    <row r="137" ht="12.05" customHeight="1" x14ac:dyDescent="0.2"/>
    <row r="138" ht="12.05" customHeight="1" x14ac:dyDescent="0.2"/>
    <row r="139" ht="12.05" customHeight="1" x14ac:dyDescent="0.2"/>
    <row r="140" ht="12.05" customHeight="1" x14ac:dyDescent="0.2"/>
    <row r="141" ht="12.05" customHeight="1" x14ac:dyDescent="0.2"/>
    <row r="142" ht="12.05" customHeight="1" x14ac:dyDescent="0.2"/>
    <row r="143" ht="12.05" customHeight="1" x14ac:dyDescent="0.2"/>
    <row r="144" ht="12.05" customHeight="1" x14ac:dyDescent="0.2"/>
    <row r="145" ht="12.05" customHeight="1" x14ac:dyDescent="0.2"/>
    <row r="146" ht="12.05" customHeight="1" x14ac:dyDescent="0.2"/>
    <row r="147" ht="12.05" customHeight="1" x14ac:dyDescent="0.2"/>
    <row r="148" ht="12.05" customHeight="1" x14ac:dyDescent="0.2"/>
    <row r="149" ht="12.05" customHeight="1" x14ac:dyDescent="0.2"/>
    <row r="150" ht="12.05" customHeight="1" x14ac:dyDescent="0.2"/>
    <row r="151" ht="12.05" customHeight="1" x14ac:dyDescent="0.2"/>
    <row r="152" ht="12.05" customHeight="1" x14ac:dyDescent="0.2"/>
    <row r="153" ht="12.05" customHeight="1" x14ac:dyDescent="0.2"/>
    <row r="154" ht="12.05" customHeight="1" x14ac:dyDescent="0.2"/>
    <row r="155" ht="12.05" customHeight="1" x14ac:dyDescent="0.2"/>
    <row r="156" ht="12.05" customHeight="1" x14ac:dyDescent="0.2"/>
    <row r="157" ht="12.05" customHeight="1" x14ac:dyDescent="0.2"/>
    <row r="158" ht="12.05" customHeight="1" x14ac:dyDescent="0.2"/>
    <row r="159" ht="12.05" customHeight="1" x14ac:dyDescent="0.2"/>
    <row r="160" ht="12.05" customHeight="1" x14ac:dyDescent="0.2"/>
    <row r="161" ht="12.05" customHeight="1" x14ac:dyDescent="0.2"/>
    <row r="162" ht="12.05" customHeight="1" x14ac:dyDescent="0.2"/>
    <row r="163" ht="12.05" customHeight="1" x14ac:dyDescent="0.2"/>
    <row r="164" ht="12.05" customHeight="1" x14ac:dyDescent="0.2"/>
    <row r="165" ht="12.05" customHeight="1" x14ac:dyDescent="0.2"/>
    <row r="166" ht="12.05" customHeight="1" x14ac:dyDescent="0.2"/>
    <row r="167" ht="12.05" customHeight="1" x14ac:dyDescent="0.2"/>
    <row r="168" ht="12.05" customHeight="1" x14ac:dyDescent="0.2"/>
    <row r="169" ht="12.05" customHeight="1" x14ac:dyDescent="0.2"/>
    <row r="170" ht="12.05" customHeight="1" x14ac:dyDescent="0.2"/>
    <row r="171" ht="12.05" customHeight="1" x14ac:dyDescent="0.2"/>
    <row r="172" ht="12.05" customHeight="1" x14ac:dyDescent="0.2"/>
    <row r="173" ht="12.05" customHeight="1" x14ac:dyDescent="0.2"/>
    <row r="174" ht="12.05" customHeight="1" x14ac:dyDescent="0.2"/>
    <row r="175" ht="12.05" customHeight="1" x14ac:dyDescent="0.2"/>
    <row r="176" ht="12.05" customHeight="1" x14ac:dyDescent="0.2"/>
    <row r="177" ht="12.05" customHeight="1" x14ac:dyDescent="0.2"/>
    <row r="178" ht="12.05" customHeight="1" x14ac:dyDescent="0.2"/>
    <row r="179" ht="12.05" customHeight="1" x14ac:dyDescent="0.2"/>
    <row r="180" ht="12.05" customHeight="1" x14ac:dyDescent="0.2"/>
    <row r="181" ht="12.05" customHeight="1" x14ac:dyDescent="0.2"/>
    <row r="182" ht="12.05" customHeight="1" x14ac:dyDescent="0.2"/>
    <row r="183" ht="12.05" customHeight="1" x14ac:dyDescent="0.2"/>
    <row r="184" ht="12.05" customHeight="1" x14ac:dyDescent="0.2"/>
    <row r="185" ht="12.05" customHeight="1" x14ac:dyDescent="0.2"/>
    <row r="186" ht="12.05" customHeight="1" x14ac:dyDescent="0.2"/>
    <row r="187" ht="12.05" customHeight="1" x14ac:dyDescent="0.2"/>
    <row r="188" ht="12.05" customHeight="1" x14ac:dyDescent="0.2"/>
    <row r="189" ht="12.05" customHeight="1" x14ac:dyDescent="0.2"/>
    <row r="190" ht="12.05" customHeight="1" x14ac:dyDescent="0.2"/>
    <row r="191" ht="12.05" customHeight="1" x14ac:dyDescent="0.2"/>
    <row r="192" ht="12.05" customHeight="1" x14ac:dyDescent="0.2"/>
    <row r="193" ht="12.05" customHeight="1" x14ac:dyDescent="0.2"/>
    <row r="194" ht="12.05" customHeight="1" x14ac:dyDescent="0.2"/>
    <row r="195" ht="12.05" customHeight="1" x14ac:dyDescent="0.2"/>
    <row r="196" ht="12.05" customHeight="1" x14ac:dyDescent="0.2"/>
    <row r="197" ht="12.05" customHeight="1" x14ac:dyDescent="0.2"/>
    <row r="198" ht="12.05" customHeight="1" x14ac:dyDescent="0.2"/>
    <row r="199" ht="12.05" customHeight="1" x14ac:dyDescent="0.2"/>
    <row r="200" ht="12.05" customHeight="1" x14ac:dyDescent="0.2"/>
    <row r="201" ht="12.05" customHeight="1" x14ac:dyDescent="0.2"/>
    <row r="202" ht="12.05" customHeight="1" x14ac:dyDescent="0.2"/>
    <row r="203" ht="12.05" customHeight="1" x14ac:dyDescent="0.2"/>
    <row r="204" ht="12.05" customHeight="1" x14ac:dyDescent="0.2"/>
    <row r="205" ht="12.05" customHeight="1" x14ac:dyDescent="0.2"/>
    <row r="206" ht="12.05" customHeight="1" x14ac:dyDescent="0.2"/>
    <row r="207" ht="12.05" customHeight="1" x14ac:dyDescent="0.2"/>
    <row r="208" ht="12.05" customHeight="1" x14ac:dyDescent="0.2"/>
    <row r="209" ht="12.05" customHeight="1" x14ac:dyDescent="0.2"/>
    <row r="210" ht="12.05" customHeight="1" x14ac:dyDescent="0.2"/>
    <row r="211" ht="12.05" customHeight="1" x14ac:dyDescent="0.2"/>
    <row r="212" ht="12.05" customHeight="1" x14ac:dyDescent="0.2"/>
    <row r="213" ht="12.05" customHeight="1" x14ac:dyDescent="0.2"/>
    <row r="214" ht="12.05" customHeight="1" x14ac:dyDescent="0.2"/>
    <row r="215" ht="12.05" customHeight="1" x14ac:dyDescent="0.2"/>
    <row r="216" ht="12.05" customHeight="1" x14ac:dyDescent="0.2"/>
    <row r="217" ht="12.05" customHeight="1" x14ac:dyDescent="0.2"/>
    <row r="218" ht="12.05" customHeight="1" x14ac:dyDescent="0.2"/>
    <row r="219" ht="12.05" customHeight="1" x14ac:dyDescent="0.2"/>
    <row r="220" ht="12.05" customHeight="1" x14ac:dyDescent="0.2"/>
    <row r="221" ht="12.05" customHeight="1" x14ac:dyDescent="0.2"/>
    <row r="222" ht="12.05" customHeight="1" x14ac:dyDescent="0.2"/>
    <row r="223" ht="12.05" customHeight="1" x14ac:dyDescent="0.2"/>
    <row r="224" ht="12.05" customHeight="1" x14ac:dyDescent="0.2"/>
    <row r="225" ht="12.05" customHeight="1" x14ac:dyDescent="0.2"/>
    <row r="226" ht="12.05" customHeight="1" x14ac:dyDescent="0.2"/>
    <row r="227" ht="12.05" customHeight="1" x14ac:dyDescent="0.2"/>
    <row r="228" ht="12.05" customHeight="1" x14ac:dyDescent="0.2"/>
    <row r="229" ht="12.05" customHeight="1" x14ac:dyDescent="0.2"/>
    <row r="230" ht="12.05" customHeight="1" x14ac:dyDescent="0.2"/>
    <row r="231" ht="12.05" customHeight="1" x14ac:dyDescent="0.2"/>
    <row r="232" ht="12.05" customHeight="1" x14ac:dyDescent="0.2"/>
    <row r="233" ht="12.05" customHeight="1" x14ac:dyDescent="0.2"/>
    <row r="234" ht="12.05" customHeight="1" x14ac:dyDescent="0.2"/>
    <row r="235" ht="12.05" customHeight="1" x14ac:dyDescent="0.2"/>
    <row r="236" ht="12.05" customHeight="1" x14ac:dyDescent="0.2"/>
    <row r="237" ht="12.05" customHeight="1" x14ac:dyDescent="0.2"/>
    <row r="238" ht="12.05" customHeight="1" x14ac:dyDescent="0.2"/>
    <row r="239" ht="12.05" customHeight="1" x14ac:dyDescent="0.2"/>
    <row r="240" ht="12.05" customHeight="1" x14ac:dyDescent="0.2"/>
    <row r="241" ht="12.05" customHeight="1" x14ac:dyDescent="0.2"/>
    <row r="242" ht="12.05" customHeight="1" x14ac:dyDescent="0.2"/>
    <row r="243" ht="12.05" customHeight="1" x14ac:dyDescent="0.2"/>
    <row r="244" ht="12.05" customHeight="1" x14ac:dyDescent="0.2"/>
    <row r="245" ht="12.05" customHeight="1" x14ac:dyDescent="0.2"/>
    <row r="246" ht="12.05" customHeight="1" x14ac:dyDescent="0.2"/>
    <row r="247" ht="12.05" customHeight="1" x14ac:dyDescent="0.2"/>
    <row r="248" ht="12.05" customHeight="1" x14ac:dyDescent="0.2"/>
    <row r="249" ht="12.05" customHeight="1" x14ac:dyDescent="0.2"/>
    <row r="250" ht="12.05" customHeight="1" x14ac:dyDescent="0.2"/>
    <row r="251" ht="12.05" customHeight="1" x14ac:dyDescent="0.2"/>
    <row r="252" ht="12.05" customHeight="1" x14ac:dyDescent="0.2"/>
    <row r="253" ht="12.05" customHeight="1" x14ac:dyDescent="0.2"/>
    <row r="254" ht="12.05" customHeight="1" x14ac:dyDescent="0.2"/>
    <row r="255" ht="12.05" customHeight="1" x14ac:dyDescent="0.2"/>
    <row r="256" ht="12.05" customHeight="1" x14ac:dyDescent="0.2"/>
    <row r="257" ht="12.05" customHeight="1" x14ac:dyDescent="0.2"/>
    <row r="258" ht="12.05" customHeight="1" x14ac:dyDescent="0.2"/>
    <row r="259" ht="12.05" customHeight="1" x14ac:dyDescent="0.2"/>
    <row r="260" ht="12.05" customHeight="1" x14ac:dyDescent="0.2"/>
    <row r="261" ht="12.05" customHeight="1" x14ac:dyDescent="0.2"/>
    <row r="262" ht="12.05" customHeight="1" x14ac:dyDescent="0.2"/>
    <row r="263" ht="12.05" customHeight="1" x14ac:dyDescent="0.2"/>
    <row r="264" ht="12.05" customHeight="1" x14ac:dyDescent="0.2"/>
    <row r="265" ht="12.05" customHeight="1" x14ac:dyDescent="0.2"/>
    <row r="266" ht="12.05" customHeight="1" x14ac:dyDescent="0.2"/>
    <row r="267" ht="12.05" customHeight="1" x14ac:dyDescent="0.2"/>
    <row r="268" ht="12.05" customHeight="1" x14ac:dyDescent="0.2"/>
    <row r="269" ht="12.05" customHeight="1" x14ac:dyDescent="0.2"/>
    <row r="270" ht="12.05" customHeight="1" x14ac:dyDescent="0.2"/>
    <row r="271" ht="12.05" customHeight="1" x14ac:dyDescent="0.2"/>
    <row r="272" ht="12.05" customHeight="1" x14ac:dyDescent="0.2"/>
    <row r="273" ht="12.05" customHeight="1" x14ac:dyDescent="0.2"/>
    <row r="274" ht="12.05" customHeight="1" x14ac:dyDescent="0.2"/>
    <row r="275" ht="12.05" customHeight="1" x14ac:dyDescent="0.2"/>
    <row r="276" ht="12.05" customHeight="1" x14ac:dyDescent="0.2"/>
    <row r="277" ht="12.05" customHeight="1" x14ac:dyDescent="0.2"/>
    <row r="278" ht="12.05" customHeight="1" x14ac:dyDescent="0.2"/>
    <row r="279" ht="12.05" customHeight="1" x14ac:dyDescent="0.2"/>
    <row r="280" ht="12.05" customHeight="1" x14ac:dyDescent="0.2"/>
    <row r="281" ht="12.05" customHeight="1" x14ac:dyDescent="0.2"/>
    <row r="282" ht="12.05" customHeight="1" x14ac:dyDescent="0.2"/>
    <row r="283" ht="12.05" customHeight="1" x14ac:dyDescent="0.2"/>
    <row r="284" ht="12.05" customHeight="1" x14ac:dyDescent="0.2"/>
    <row r="285" ht="12.05" customHeight="1" x14ac:dyDescent="0.2"/>
    <row r="286" ht="12.05" customHeight="1" x14ac:dyDescent="0.2"/>
    <row r="287" ht="12.05" customHeight="1" x14ac:dyDescent="0.2"/>
    <row r="288" ht="12.05" customHeight="1" x14ac:dyDescent="0.2"/>
    <row r="289" ht="12.05" customHeight="1" x14ac:dyDescent="0.2"/>
    <row r="290" ht="12.05" customHeight="1" x14ac:dyDescent="0.2"/>
    <row r="291" ht="12.05" customHeight="1" x14ac:dyDescent="0.2"/>
    <row r="292" ht="12.05" customHeight="1" x14ac:dyDescent="0.2"/>
    <row r="293" ht="12.05" customHeight="1" x14ac:dyDescent="0.2"/>
    <row r="294" ht="12.05" customHeight="1" x14ac:dyDescent="0.2"/>
    <row r="295" ht="12.05" customHeight="1" x14ac:dyDescent="0.2"/>
    <row r="296" ht="12.05" customHeight="1" x14ac:dyDescent="0.2"/>
    <row r="297" ht="12.05" customHeight="1" x14ac:dyDescent="0.2"/>
    <row r="298" ht="12.05" customHeight="1" x14ac:dyDescent="0.2"/>
    <row r="299" ht="12.05" customHeight="1" x14ac:dyDescent="0.2"/>
    <row r="300" ht="12.05" customHeight="1" x14ac:dyDescent="0.2"/>
    <row r="301" ht="12.05" customHeight="1" x14ac:dyDescent="0.2"/>
    <row r="302" ht="12.05" customHeight="1" x14ac:dyDescent="0.2"/>
    <row r="303" ht="12.05" customHeight="1" x14ac:dyDescent="0.2"/>
    <row r="304" ht="12.05" customHeight="1" x14ac:dyDescent="0.2"/>
    <row r="305" ht="12.05" customHeight="1" x14ac:dyDescent="0.2"/>
    <row r="306" ht="12.05" customHeight="1" x14ac:dyDescent="0.2"/>
    <row r="307" ht="12.05" customHeight="1" x14ac:dyDescent="0.2"/>
    <row r="308" ht="12.05" customHeight="1" x14ac:dyDescent="0.2"/>
    <row r="309" ht="12.05" customHeight="1" x14ac:dyDescent="0.2"/>
    <row r="310" ht="12.05" customHeight="1" x14ac:dyDescent="0.2"/>
    <row r="311" ht="12.05" customHeight="1" x14ac:dyDescent="0.2"/>
    <row r="312" ht="12.05" customHeight="1" x14ac:dyDescent="0.2"/>
    <row r="313" ht="12.05" customHeight="1" x14ac:dyDescent="0.2"/>
    <row r="314" ht="12.05" customHeight="1" x14ac:dyDescent="0.2"/>
    <row r="315" ht="12.05" customHeight="1" x14ac:dyDescent="0.2"/>
    <row r="316" ht="12.05" customHeight="1" x14ac:dyDescent="0.2"/>
    <row r="317" ht="12.05" customHeight="1" x14ac:dyDescent="0.2"/>
    <row r="318" ht="12.05" customHeight="1" x14ac:dyDescent="0.2"/>
    <row r="319" ht="12.05" customHeight="1" x14ac:dyDescent="0.2"/>
    <row r="320" ht="12.05" customHeight="1" x14ac:dyDescent="0.2"/>
    <row r="321" ht="12.05" customHeight="1" x14ac:dyDescent="0.2"/>
    <row r="322" ht="12.05" customHeight="1" x14ac:dyDescent="0.2"/>
    <row r="323" ht="12.05" customHeight="1" x14ac:dyDescent="0.2"/>
    <row r="324" ht="12.05" customHeight="1" x14ac:dyDescent="0.2"/>
    <row r="325" ht="12.05" customHeight="1" x14ac:dyDescent="0.2"/>
    <row r="326" ht="12.05" customHeight="1" x14ac:dyDescent="0.2"/>
    <row r="327" ht="12.05" customHeight="1" x14ac:dyDescent="0.2"/>
    <row r="328" ht="12.05" customHeight="1" x14ac:dyDescent="0.2"/>
    <row r="329" ht="12.05" customHeight="1" x14ac:dyDescent="0.2"/>
    <row r="330" ht="12.05" customHeight="1" x14ac:dyDescent="0.2"/>
    <row r="331" ht="12.05" customHeight="1" x14ac:dyDescent="0.2"/>
    <row r="332" ht="12.05" customHeight="1" x14ac:dyDescent="0.2"/>
    <row r="333" ht="12.05" customHeight="1" x14ac:dyDescent="0.2"/>
    <row r="334" ht="12.05" customHeight="1" x14ac:dyDescent="0.2"/>
    <row r="335" ht="12.05" customHeight="1" x14ac:dyDescent="0.2"/>
    <row r="336" ht="12.05" customHeight="1" x14ac:dyDescent="0.2"/>
    <row r="337" ht="12.05" customHeight="1" x14ac:dyDescent="0.2"/>
    <row r="338" ht="12.05" customHeight="1" x14ac:dyDescent="0.2"/>
    <row r="339" ht="12.05" customHeight="1" x14ac:dyDescent="0.2"/>
    <row r="340" ht="12.05" customHeight="1" x14ac:dyDescent="0.2"/>
    <row r="341" ht="12.05" customHeight="1" x14ac:dyDescent="0.2"/>
    <row r="342" ht="12.05" customHeight="1" x14ac:dyDescent="0.2"/>
    <row r="343" ht="12.05" customHeight="1" x14ac:dyDescent="0.2"/>
    <row r="344" ht="12.05" customHeight="1" x14ac:dyDescent="0.2"/>
    <row r="345" ht="12.05" customHeight="1" x14ac:dyDescent="0.2"/>
    <row r="346" ht="12.05" customHeight="1" x14ac:dyDescent="0.2"/>
    <row r="347" ht="12.05" customHeight="1" x14ac:dyDescent="0.2"/>
    <row r="348" ht="12.05" customHeight="1" x14ac:dyDescent="0.2"/>
    <row r="349" ht="12.05" customHeight="1" x14ac:dyDescent="0.2"/>
    <row r="350" ht="12.05" customHeight="1" x14ac:dyDescent="0.2"/>
    <row r="351" ht="12.05" customHeight="1" x14ac:dyDescent="0.2"/>
    <row r="352" ht="12.05" customHeight="1" x14ac:dyDescent="0.2"/>
    <row r="353" ht="12.05" customHeight="1" x14ac:dyDescent="0.2"/>
    <row r="354" ht="12.05" customHeight="1" x14ac:dyDescent="0.2"/>
    <row r="355" ht="12.05" customHeight="1" x14ac:dyDescent="0.2"/>
    <row r="356" ht="12.05" customHeight="1" x14ac:dyDescent="0.2"/>
    <row r="357" ht="12.05" customHeight="1" x14ac:dyDescent="0.2"/>
    <row r="358" ht="12.05" customHeight="1" x14ac:dyDescent="0.2"/>
    <row r="359" ht="12.05" customHeight="1" x14ac:dyDescent="0.2"/>
    <row r="360" ht="12.05" customHeight="1" x14ac:dyDescent="0.2"/>
    <row r="361" ht="12.05" customHeight="1" x14ac:dyDescent="0.2"/>
    <row r="362" ht="12.05" customHeight="1" x14ac:dyDescent="0.2"/>
    <row r="363" ht="12.05" customHeight="1" x14ac:dyDescent="0.2"/>
    <row r="364" ht="12.05" customHeight="1" x14ac:dyDescent="0.2"/>
    <row r="365" ht="12.05" customHeight="1" x14ac:dyDescent="0.2"/>
    <row r="366" ht="12.05" customHeight="1" x14ac:dyDescent="0.2"/>
    <row r="367" ht="12.05" customHeight="1" x14ac:dyDescent="0.2"/>
    <row r="368" ht="12.05" customHeight="1" x14ac:dyDescent="0.2"/>
    <row r="369" ht="12.05" customHeight="1" x14ac:dyDescent="0.2"/>
    <row r="370" ht="12.05" customHeight="1" x14ac:dyDescent="0.2"/>
    <row r="371" ht="12.05" customHeight="1" x14ac:dyDescent="0.2"/>
    <row r="372" ht="12.05" customHeight="1" x14ac:dyDescent="0.2"/>
    <row r="373" ht="12.05" customHeight="1" x14ac:dyDescent="0.2"/>
    <row r="374" ht="12.05" customHeight="1" x14ac:dyDescent="0.2"/>
    <row r="375" ht="12.05" customHeight="1" x14ac:dyDescent="0.2"/>
    <row r="376" ht="12.05" customHeight="1" x14ac:dyDescent="0.2"/>
    <row r="377" ht="12.05" customHeight="1" x14ac:dyDescent="0.2"/>
    <row r="378" ht="12.05" customHeight="1" x14ac:dyDescent="0.2"/>
    <row r="379" ht="12.05" customHeight="1" x14ac:dyDescent="0.2"/>
    <row r="380" ht="12.05" customHeight="1" x14ac:dyDescent="0.2"/>
    <row r="381" ht="12.05" customHeight="1" x14ac:dyDescent="0.2"/>
    <row r="382" ht="12.05" customHeight="1" x14ac:dyDescent="0.2"/>
    <row r="383" ht="12.05" customHeight="1" x14ac:dyDescent="0.2"/>
    <row r="384" ht="12.05" customHeight="1" x14ac:dyDescent="0.2"/>
    <row r="385" ht="12.05" customHeight="1" x14ac:dyDescent="0.2"/>
    <row r="386" ht="12.05" customHeight="1" x14ac:dyDescent="0.2"/>
    <row r="387" ht="12.05" customHeight="1" x14ac:dyDescent="0.2"/>
    <row r="388" ht="12.05" customHeight="1" x14ac:dyDescent="0.2"/>
    <row r="389" ht="12.05" customHeight="1" x14ac:dyDescent="0.2"/>
    <row r="390" ht="12.05" customHeight="1" x14ac:dyDescent="0.2"/>
    <row r="391" ht="12.05" customHeight="1" x14ac:dyDescent="0.2"/>
    <row r="392" ht="12.05" customHeight="1" x14ac:dyDescent="0.2"/>
    <row r="393" ht="12.05" customHeight="1" x14ac:dyDescent="0.2"/>
    <row r="394" ht="12.05" customHeight="1" x14ac:dyDescent="0.2"/>
    <row r="395" ht="12.05" customHeight="1" x14ac:dyDescent="0.2"/>
    <row r="396" ht="12.05" customHeight="1" x14ac:dyDescent="0.2"/>
    <row r="397" ht="12.05" customHeight="1" x14ac:dyDescent="0.2"/>
    <row r="398" ht="12.05" customHeight="1" x14ac:dyDescent="0.2"/>
    <row r="399" ht="12.05" customHeight="1" x14ac:dyDescent="0.2"/>
    <row r="400" ht="12.05" customHeight="1" x14ac:dyDescent="0.2"/>
    <row r="401" ht="12.05" customHeight="1" x14ac:dyDescent="0.2"/>
    <row r="402" ht="12.05" customHeight="1" x14ac:dyDescent="0.2"/>
    <row r="403" ht="12.05" customHeight="1" x14ac:dyDescent="0.2"/>
    <row r="404" ht="12.05" customHeight="1" x14ac:dyDescent="0.2"/>
    <row r="405" ht="12.05" customHeight="1" x14ac:dyDescent="0.2"/>
    <row r="406" ht="12.05" customHeight="1" x14ac:dyDescent="0.2"/>
    <row r="407" ht="12.05" customHeight="1" x14ac:dyDescent="0.2"/>
    <row r="408" ht="12.05" customHeight="1" x14ac:dyDescent="0.2"/>
    <row r="409" ht="12.05" customHeight="1" x14ac:dyDescent="0.2"/>
    <row r="410" ht="12.05" customHeight="1" x14ac:dyDescent="0.2"/>
    <row r="411" ht="12.05" customHeight="1" x14ac:dyDescent="0.2"/>
    <row r="412" ht="12.05" customHeight="1" x14ac:dyDescent="0.2"/>
    <row r="413" ht="12.05" customHeight="1" x14ac:dyDescent="0.2"/>
    <row r="414" ht="12.05" customHeight="1" x14ac:dyDescent="0.2"/>
    <row r="415" ht="12.05" customHeight="1" x14ac:dyDescent="0.2"/>
    <row r="416" ht="12.05" customHeight="1" x14ac:dyDescent="0.2"/>
    <row r="417" ht="12.05" customHeight="1" x14ac:dyDescent="0.2"/>
    <row r="418" ht="12.05" customHeight="1" x14ac:dyDescent="0.2"/>
    <row r="419" ht="12.05" customHeight="1" x14ac:dyDescent="0.2"/>
    <row r="420" ht="12.05" customHeight="1" x14ac:dyDescent="0.2"/>
    <row r="421" ht="12.05" customHeight="1" x14ac:dyDescent="0.2"/>
    <row r="422" ht="12.05" customHeight="1" x14ac:dyDescent="0.2"/>
    <row r="423" ht="12.05" customHeight="1" x14ac:dyDescent="0.2"/>
    <row r="424" ht="12.05" customHeight="1" x14ac:dyDescent="0.2"/>
    <row r="425" ht="12.05" customHeight="1" x14ac:dyDescent="0.2"/>
    <row r="426" ht="12.05" customHeight="1" x14ac:dyDescent="0.2"/>
    <row r="427" ht="12.05" customHeight="1" x14ac:dyDescent="0.2"/>
    <row r="428" ht="12.05" customHeight="1" x14ac:dyDescent="0.2"/>
    <row r="429" ht="12.05" customHeight="1" x14ac:dyDescent="0.2"/>
    <row r="430" ht="12.05" customHeight="1" x14ac:dyDescent="0.2"/>
    <row r="431" ht="12.05" customHeight="1" x14ac:dyDescent="0.2"/>
    <row r="432" ht="12.05" customHeight="1" x14ac:dyDescent="0.2"/>
    <row r="433" ht="12.05" customHeight="1" x14ac:dyDescent="0.2"/>
    <row r="434" ht="12.05" customHeight="1" x14ac:dyDescent="0.2"/>
    <row r="435" ht="12.05" customHeight="1" x14ac:dyDescent="0.2"/>
    <row r="436" ht="12.05" customHeight="1" x14ac:dyDescent="0.2"/>
    <row r="437" ht="12.05" customHeight="1" x14ac:dyDescent="0.2"/>
    <row r="438" ht="12.05" customHeight="1" x14ac:dyDescent="0.2"/>
    <row r="439" ht="12.05" customHeight="1" x14ac:dyDescent="0.2"/>
    <row r="440" ht="12.05" customHeight="1" x14ac:dyDescent="0.2"/>
    <row r="441" ht="12.05" customHeight="1" x14ac:dyDescent="0.2"/>
    <row r="442" ht="12.05" customHeight="1" x14ac:dyDescent="0.2"/>
    <row r="443" ht="12.05" customHeight="1" x14ac:dyDescent="0.2"/>
    <row r="444" ht="12.05" customHeight="1" x14ac:dyDescent="0.2"/>
    <row r="445" ht="12.05" customHeight="1" x14ac:dyDescent="0.2"/>
    <row r="446" ht="12.05" customHeight="1" x14ac:dyDescent="0.2"/>
    <row r="447" ht="12.05" customHeight="1" x14ac:dyDescent="0.2"/>
    <row r="448" ht="12.05" customHeight="1" x14ac:dyDescent="0.2"/>
    <row r="449" ht="12.05" customHeight="1" x14ac:dyDescent="0.2"/>
    <row r="450" ht="12.05" customHeight="1" x14ac:dyDescent="0.2"/>
    <row r="451" ht="12.05" customHeight="1" x14ac:dyDescent="0.2"/>
    <row r="452" ht="12.05" customHeight="1" x14ac:dyDescent="0.2"/>
    <row r="453" ht="12.05" customHeight="1" x14ac:dyDescent="0.2"/>
    <row r="454" ht="12.05" customHeight="1" x14ac:dyDescent="0.2"/>
    <row r="455" ht="12.05" customHeight="1" x14ac:dyDescent="0.2"/>
    <row r="456" ht="12.05" customHeight="1" x14ac:dyDescent="0.2"/>
    <row r="457" ht="12.05" customHeight="1" x14ac:dyDescent="0.2"/>
    <row r="458" ht="12.05" customHeight="1" x14ac:dyDescent="0.2"/>
    <row r="459" ht="12.05" customHeight="1" x14ac:dyDescent="0.2"/>
    <row r="460" ht="12.05" customHeight="1" x14ac:dyDescent="0.2"/>
    <row r="461" ht="12.05" customHeight="1" x14ac:dyDescent="0.2"/>
    <row r="462" ht="12.05" customHeight="1" x14ac:dyDescent="0.2"/>
    <row r="463" ht="12.05" customHeight="1" x14ac:dyDescent="0.2"/>
    <row r="464" ht="12.05" customHeight="1" x14ac:dyDescent="0.2"/>
    <row r="465" ht="12.05" customHeight="1" x14ac:dyDescent="0.2"/>
    <row r="466" ht="12.05" customHeight="1" x14ac:dyDescent="0.2"/>
    <row r="467" ht="12.05" customHeight="1" x14ac:dyDescent="0.2"/>
    <row r="468" ht="12.05" customHeight="1" x14ac:dyDescent="0.2"/>
    <row r="469" ht="12.05" customHeight="1" x14ac:dyDescent="0.2"/>
    <row r="470" ht="12.05" customHeight="1" x14ac:dyDescent="0.2"/>
    <row r="471" ht="12.05" customHeight="1" x14ac:dyDescent="0.2"/>
    <row r="472" ht="12.05" customHeight="1" x14ac:dyDescent="0.2"/>
    <row r="473" ht="12.05" customHeight="1" x14ac:dyDescent="0.2"/>
    <row r="474" ht="12.05" customHeight="1" x14ac:dyDescent="0.2"/>
    <row r="475" ht="12.05" customHeight="1" x14ac:dyDescent="0.2"/>
    <row r="476" ht="12.05" customHeight="1" x14ac:dyDescent="0.2"/>
    <row r="477" ht="12.05" customHeight="1" x14ac:dyDescent="0.2"/>
    <row r="478" ht="12.05" customHeight="1" x14ac:dyDescent="0.2"/>
    <row r="479" ht="12.05" customHeight="1" x14ac:dyDescent="0.2"/>
    <row r="480" ht="12.05" customHeight="1" x14ac:dyDescent="0.2"/>
    <row r="481" ht="12.05" customHeight="1" x14ac:dyDescent="0.2"/>
    <row r="482" ht="12.05" customHeight="1" x14ac:dyDescent="0.2"/>
    <row r="483" ht="12.05" customHeight="1" x14ac:dyDescent="0.2"/>
    <row r="484" ht="12.05" customHeight="1" x14ac:dyDescent="0.2"/>
    <row r="485" ht="12.05" customHeight="1" x14ac:dyDescent="0.2"/>
    <row r="486" ht="12.05" customHeight="1" x14ac:dyDescent="0.2"/>
    <row r="487" ht="12.05" customHeight="1" x14ac:dyDescent="0.2"/>
    <row r="488" ht="12.05" customHeight="1" x14ac:dyDescent="0.2"/>
    <row r="489" ht="12.05" customHeight="1" x14ac:dyDescent="0.2"/>
    <row r="490" ht="12.05" customHeight="1" x14ac:dyDescent="0.2"/>
    <row r="491" ht="12.05" customHeight="1" x14ac:dyDescent="0.2"/>
    <row r="492" ht="12.05" customHeight="1" x14ac:dyDescent="0.2"/>
    <row r="493" ht="12.05" customHeight="1" x14ac:dyDescent="0.2"/>
    <row r="494" ht="12.05" customHeight="1" x14ac:dyDescent="0.2"/>
    <row r="495" ht="12.05" customHeight="1" x14ac:dyDescent="0.2"/>
    <row r="496" ht="12.05" customHeight="1" x14ac:dyDescent="0.2"/>
    <row r="497" ht="12.05" customHeight="1" x14ac:dyDescent="0.2"/>
    <row r="498" ht="12.05" customHeight="1" x14ac:dyDescent="0.2"/>
    <row r="499" ht="12.05" customHeight="1" x14ac:dyDescent="0.2"/>
    <row r="500" ht="12.05" customHeight="1" x14ac:dyDescent="0.2"/>
    <row r="501" ht="12.05" customHeight="1" x14ac:dyDescent="0.2"/>
    <row r="502" ht="12.05" customHeight="1" x14ac:dyDescent="0.2"/>
    <row r="503" ht="12.05" customHeight="1" x14ac:dyDescent="0.2"/>
    <row r="504" ht="12.05" customHeight="1" x14ac:dyDescent="0.2"/>
    <row r="505" ht="12.05" customHeight="1" x14ac:dyDescent="0.2"/>
    <row r="506" ht="12.05" customHeight="1" x14ac:dyDescent="0.2"/>
    <row r="507" ht="12.05" customHeight="1" x14ac:dyDescent="0.2"/>
    <row r="508" ht="12.05" customHeight="1" x14ac:dyDescent="0.2"/>
    <row r="509" ht="12.05" customHeight="1" x14ac:dyDescent="0.2"/>
    <row r="510" ht="12.05" customHeight="1" x14ac:dyDescent="0.2"/>
    <row r="511" ht="12.05" customHeight="1" x14ac:dyDescent="0.2"/>
    <row r="512" ht="12.05" customHeight="1" x14ac:dyDescent="0.2"/>
    <row r="513" ht="12.05" customHeight="1" x14ac:dyDescent="0.2"/>
    <row r="514" ht="12.05" customHeight="1" x14ac:dyDescent="0.2"/>
    <row r="515" ht="12.05" customHeight="1" x14ac:dyDescent="0.2"/>
    <row r="516" ht="12.05" customHeight="1" x14ac:dyDescent="0.2"/>
    <row r="517" ht="12.05" customHeight="1" x14ac:dyDescent="0.2"/>
    <row r="518" ht="12.05" customHeight="1" x14ac:dyDescent="0.2"/>
    <row r="519" ht="12.05" customHeight="1" x14ac:dyDescent="0.2"/>
    <row r="520" ht="12.05" customHeight="1" x14ac:dyDescent="0.2"/>
    <row r="521" ht="12.05" customHeight="1" x14ac:dyDescent="0.2"/>
    <row r="522" ht="12.05" customHeight="1" x14ac:dyDescent="0.2"/>
    <row r="523" ht="12.05" customHeight="1" x14ac:dyDescent="0.2"/>
    <row r="524" ht="12.05" customHeight="1" x14ac:dyDescent="0.2"/>
    <row r="525" ht="12.05" customHeight="1" x14ac:dyDescent="0.2"/>
    <row r="526" ht="12.05" customHeight="1" x14ac:dyDescent="0.2"/>
    <row r="527" ht="12.05" customHeight="1" x14ac:dyDescent="0.2"/>
    <row r="528" ht="12.05" customHeight="1" x14ac:dyDescent="0.2"/>
    <row r="529" ht="12.05" customHeight="1" x14ac:dyDescent="0.2"/>
    <row r="530" ht="12.05" customHeight="1" x14ac:dyDescent="0.2"/>
    <row r="531" ht="12.05" customHeight="1" x14ac:dyDescent="0.2"/>
    <row r="532" ht="12.05" customHeight="1" x14ac:dyDescent="0.2"/>
    <row r="533" ht="12.05" customHeight="1" x14ac:dyDescent="0.2"/>
    <row r="534" ht="12.05" customHeight="1" x14ac:dyDescent="0.2"/>
    <row r="535" ht="12.05" customHeight="1" x14ac:dyDescent="0.2"/>
    <row r="536" ht="12.05" customHeight="1" x14ac:dyDescent="0.2"/>
    <row r="537" ht="12.05" customHeight="1" x14ac:dyDescent="0.2"/>
    <row r="538" ht="12.05" customHeight="1" x14ac:dyDescent="0.2"/>
    <row r="539" ht="12.05" customHeight="1" x14ac:dyDescent="0.2"/>
    <row r="540" ht="12.05" customHeight="1" x14ac:dyDescent="0.2"/>
    <row r="541" ht="12.05" customHeight="1" x14ac:dyDescent="0.2"/>
    <row r="542" ht="12.05" customHeight="1" x14ac:dyDescent="0.2"/>
    <row r="543" ht="12.05" customHeight="1" x14ac:dyDescent="0.2"/>
    <row r="544" ht="12.05" customHeight="1" x14ac:dyDescent="0.2"/>
    <row r="545" ht="12.05" customHeight="1" x14ac:dyDescent="0.2"/>
    <row r="546" ht="12.05" customHeight="1" x14ac:dyDescent="0.2"/>
    <row r="547" ht="12.05" customHeight="1" x14ac:dyDescent="0.2"/>
    <row r="548" ht="12.05" customHeight="1" x14ac:dyDescent="0.2"/>
    <row r="549" ht="12.05" customHeight="1" x14ac:dyDescent="0.2"/>
    <row r="550" ht="12.05" customHeight="1" x14ac:dyDescent="0.2"/>
    <row r="551" ht="12.05" customHeight="1" x14ac:dyDescent="0.2"/>
    <row r="552" ht="12.05" customHeight="1" x14ac:dyDescent="0.2"/>
    <row r="553" ht="12.05" customHeight="1" x14ac:dyDescent="0.2"/>
    <row r="554" ht="12.05" customHeight="1" x14ac:dyDescent="0.2"/>
    <row r="555" ht="12.05" customHeight="1" x14ac:dyDescent="0.2"/>
    <row r="556" ht="12.05" customHeight="1" x14ac:dyDescent="0.2"/>
    <row r="557" ht="12.05" customHeight="1" x14ac:dyDescent="0.2"/>
    <row r="558" ht="12.05" customHeight="1" x14ac:dyDescent="0.2"/>
    <row r="559" ht="12.05" customHeight="1" x14ac:dyDescent="0.2"/>
    <row r="560" ht="12.05" customHeight="1" x14ac:dyDescent="0.2"/>
    <row r="561" ht="12.05" customHeight="1" x14ac:dyDescent="0.2"/>
    <row r="562" ht="12.05" customHeight="1" x14ac:dyDescent="0.2"/>
    <row r="563" ht="12.05" customHeight="1" x14ac:dyDescent="0.2"/>
    <row r="564" ht="12.05" customHeight="1" x14ac:dyDescent="0.2"/>
    <row r="565" ht="12.05" customHeight="1" x14ac:dyDescent="0.2"/>
    <row r="566" ht="12.05" customHeight="1" x14ac:dyDescent="0.2"/>
    <row r="567" ht="12.05" customHeight="1" x14ac:dyDescent="0.2"/>
    <row r="568" ht="12.05" customHeight="1" x14ac:dyDescent="0.2"/>
    <row r="569" ht="12.05" customHeight="1" x14ac:dyDescent="0.2"/>
    <row r="570" ht="12.05" customHeight="1" x14ac:dyDescent="0.2"/>
    <row r="571" ht="12.05" customHeight="1" x14ac:dyDescent="0.2"/>
    <row r="572" ht="12.05" customHeight="1" x14ac:dyDescent="0.2"/>
    <row r="573" ht="12.05" customHeight="1" x14ac:dyDescent="0.2"/>
    <row r="574" ht="12.05" customHeight="1" x14ac:dyDescent="0.2"/>
    <row r="575" ht="12.05" customHeight="1" x14ac:dyDescent="0.2"/>
    <row r="576" ht="12.05" customHeight="1" x14ac:dyDescent="0.2"/>
    <row r="577" ht="12.05" customHeight="1" x14ac:dyDescent="0.2"/>
    <row r="578" ht="12.05" customHeight="1" x14ac:dyDescent="0.2"/>
    <row r="579" ht="12.05" customHeight="1" x14ac:dyDescent="0.2"/>
    <row r="580" ht="12.05" customHeight="1" x14ac:dyDescent="0.2"/>
    <row r="581" ht="12.05" customHeight="1" x14ac:dyDescent="0.2"/>
    <row r="582" ht="12.05" customHeight="1" x14ac:dyDescent="0.2"/>
    <row r="583" ht="12.05" customHeight="1" x14ac:dyDescent="0.2"/>
    <row r="584" ht="12.05" customHeight="1" x14ac:dyDescent="0.2"/>
    <row r="585" ht="12.05" customHeight="1" x14ac:dyDescent="0.2"/>
    <row r="586" ht="12.05" customHeight="1" x14ac:dyDescent="0.2"/>
    <row r="587" ht="12.05" customHeight="1" x14ac:dyDescent="0.2"/>
    <row r="588" ht="12.05" customHeight="1" x14ac:dyDescent="0.2"/>
    <row r="589" ht="12.05" customHeight="1" x14ac:dyDescent="0.2"/>
    <row r="590" ht="12.05" customHeight="1" x14ac:dyDescent="0.2"/>
    <row r="591" ht="12.05" customHeight="1" x14ac:dyDescent="0.2"/>
    <row r="592" ht="12.05" customHeight="1" x14ac:dyDescent="0.2"/>
    <row r="593" ht="12.05" customHeight="1" x14ac:dyDescent="0.2"/>
    <row r="594" ht="12.05" customHeight="1" x14ac:dyDescent="0.2"/>
    <row r="595" ht="12.05" customHeight="1" x14ac:dyDescent="0.2"/>
    <row r="596" ht="12.05" customHeight="1" x14ac:dyDescent="0.2"/>
    <row r="597" ht="12.05" customHeight="1" x14ac:dyDescent="0.2"/>
    <row r="598" ht="12.05" customHeight="1" x14ac:dyDescent="0.2"/>
    <row r="599" ht="12.05" customHeight="1" x14ac:dyDescent="0.2"/>
    <row r="600" ht="12.05" customHeight="1" x14ac:dyDescent="0.2"/>
    <row r="601" ht="12.05" customHeight="1" x14ac:dyDescent="0.2"/>
    <row r="602" ht="12.05" customHeight="1" x14ac:dyDescent="0.2"/>
    <row r="603" ht="12.05" customHeight="1" x14ac:dyDescent="0.2"/>
    <row r="604" ht="12.05" customHeight="1" x14ac:dyDescent="0.2"/>
    <row r="605" ht="12.05" customHeight="1" x14ac:dyDescent="0.2"/>
    <row r="606" ht="12.05" customHeight="1" x14ac:dyDescent="0.2"/>
    <row r="607" ht="12.05" customHeight="1" x14ac:dyDescent="0.2"/>
    <row r="608" ht="12.05" customHeight="1" x14ac:dyDescent="0.2"/>
    <row r="609" ht="12.05" customHeight="1" x14ac:dyDescent="0.2"/>
    <row r="610" ht="12.05" customHeight="1" x14ac:dyDescent="0.2"/>
    <row r="611" ht="12.05" customHeight="1" x14ac:dyDescent="0.2"/>
    <row r="612" ht="12.05" customHeight="1" x14ac:dyDescent="0.2"/>
    <row r="613" ht="12.05" customHeight="1" x14ac:dyDescent="0.2"/>
    <row r="614" ht="12.05" customHeight="1" x14ac:dyDescent="0.2"/>
    <row r="615" ht="12.05" customHeight="1" x14ac:dyDescent="0.2"/>
    <row r="616" ht="12.05" customHeight="1" x14ac:dyDescent="0.2"/>
    <row r="617" ht="12.05" customHeight="1" x14ac:dyDescent="0.2"/>
    <row r="618" ht="12.05" customHeight="1" x14ac:dyDescent="0.2"/>
    <row r="619" ht="12.05" customHeight="1" x14ac:dyDescent="0.2"/>
    <row r="620" ht="12.05" customHeight="1" x14ac:dyDescent="0.2"/>
    <row r="621" ht="12.05" customHeight="1" x14ac:dyDescent="0.2"/>
    <row r="622" ht="12.05" customHeight="1" x14ac:dyDescent="0.2"/>
    <row r="623" ht="12.05" customHeight="1" x14ac:dyDescent="0.2"/>
    <row r="624" ht="12.05" customHeight="1" x14ac:dyDescent="0.2"/>
    <row r="625" ht="12.05" customHeight="1" x14ac:dyDescent="0.2"/>
    <row r="626" ht="12.05" customHeight="1" x14ac:dyDescent="0.2"/>
    <row r="627" ht="12.05" customHeight="1" x14ac:dyDescent="0.2"/>
    <row r="628" ht="12.05" customHeight="1" x14ac:dyDescent="0.2"/>
    <row r="629" ht="12.05" customHeight="1" x14ac:dyDescent="0.2"/>
    <row r="630" ht="12.05" customHeight="1" x14ac:dyDescent="0.2"/>
    <row r="631" ht="12.05" customHeight="1" x14ac:dyDescent="0.2"/>
    <row r="632" ht="12.05" customHeight="1" x14ac:dyDescent="0.2"/>
    <row r="633" ht="12.05" customHeight="1" x14ac:dyDescent="0.2"/>
    <row r="634" ht="12.05" customHeight="1" x14ac:dyDescent="0.2"/>
    <row r="635" ht="12.05" customHeight="1" x14ac:dyDescent="0.2"/>
    <row r="636" ht="12.05" customHeight="1" x14ac:dyDescent="0.2"/>
    <row r="637" ht="12.05" customHeight="1" x14ac:dyDescent="0.2"/>
    <row r="638" ht="12.05" customHeight="1" x14ac:dyDescent="0.2"/>
    <row r="639" ht="12.05" customHeight="1" x14ac:dyDescent="0.2"/>
    <row r="640" ht="12.05" customHeight="1" x14ac:dyDescent="0.2"/>
    <row r="641" ht="12.05" customHeight="1" x14ac:dyDescent="0.2"/>
    <row r="642" ht="12.05" customHeight="1" x14ac:dyDescent="0.2"/>
    <row r="643" ht="12.05" customHeight="1" x14ac:dyDescent="0.2"/>
    <row r="644" ht="12.05" customHeight="1" x14ac:dyDescent="0.2"/>
    <row r="645" ht="12.05" customHeight="1" x14ac:dyDescent="0.2"/>
    <row r="646" ht="12.05" customHeight="1" x14ac:dyDescent="0.2"/>
    <row r="647" ht="12.05" customHeight="1" x14ac:dyDescent="0.2"/>
    <row r="648" ht="12.05" customHeight="1" x14ac:dyDescent="0.2"/>
    <row r="649" ht="12.05" customHeight="1" x14ac:dyDescent="0.2"/>
    <row r="650" ht="12.05" customHeight="1" x14ac:dyDescent="0.2"/>
    <row r="651" ht="12.05" customHeight="1" x14ac:dyDescent="0.2"/>
    <row r="652" ht="12.05" customHeight="1" x14ac:dyDescent="0.2"/>
    <row r="653" ht="12.05" customHeight="1" x14ac:dyDescent="0.2"/>
    <row r="654" ht="12.05" customHeight="1" x14ac:dyDescent="0.2"/>
    <row r="655" ht="12.05" customHeight="1" x14ac:dyDescent="0.2"/>
    <row r="656" ht="12.05" customHeight="1" x14ac:dyDescent="0.2"/>
    <row r="657" ht="12.05" customHeight="1" x14ac:dyDescent="0.2"/>
    <row r="658" ht="12.05" customHeight="1" x14ac:dyDescent="0.2"/>
    <row r="659" ht="12.05" customHeight="1" x14ac:dyDescent="0.2"/>
    <row r="660" ht="12.05" customHeight="1" x14ac:dyDescent="0.2"/>
    <row r="661" ht="12.05" customHeight="1" x14ac:dyDescent="0.2"/>
    <row r="662" ht="12.05" customHeight="1" x14ac:dyDescent="0.2"/>
    <row r="663" ht="12.05" customHeight="1" x14ac:dyDescent="0.2"/>
    <row r="664" ht="12.05" customHeight="1" x14ac:dyDescent="0.2"/>
    <row r="665" ht="12.05" customHeight="1" x14ac:dyDescent="0.2"/>
    <row r="666" ht="12.05" customHeight="1" x14ac:dyDescent="0.2"/>
    <row r="667" ht="12.05" customHeight="1" x14ac:dyDescent="0.2"/>
    <row r="668" ht="12.05" customHeight="1" x14ac:dyDescent="0.2"/>
    <row r="669" ht="12.05" customHeight="1" x14ac:dyDescent="0.2"/>
    <row r="670" ht="12.05" customHeight="1" x14ac:dyDescent="0.2"/>
    <row r="671" ht="12.05" customHeight="1" x14ac:dyDescent="0.2"/>
    <row r="672" ht="12.05" customHeight="1" x14ac:dyDescent="0.2"/>
    <row r="673" ht="12.05" customHeight="1" x14ac:dyDescent="0.2"/>
    <row r="674" ht="12.05" customHeight="1" x14ac:dyDescent="0.2"/>
    <row r="675" ht="12.05" customHeight="1" x14ac:dyDescent="0.2"/>
    <row r="676" ht="12.05" customHeight="1" x14ac:dyDescent="0.2"/>
    <row r="677" ht="12.05" customHeight="1" x14ac:dyDescent="0.2"/>
    <row r="678" ht="12.05" customHeight="1" x14ac:dyDescent="0.2"/>
    <row r="679" ht="12.05" customHeight="1" x14ac:dyDescent="0.2"/>
    <row r="680" ht="12.05" customHeight="1" x14ac:dyDescent="0.2"/>
    <row r="681" ht="12.05" customHeight="1" x14ac:dyDescent="0.2"/>
    <row r="682" ht="12.05" customHeight="1" x14ac:dyDescent="0.2"/>
    <row r="683" ht="12.05" customHeight="1" x14ac:dyDescent="0.2"/>
    <row r="684" ht="12.05" customHeight="1" x14ac:dyDescent="0.2"/>
    <row r="685" ht="12.05" customHeight="1" x14ac:dyDescent="0.2"/>
    <row r="686" ht="12.05" customHeight="1" x14ac:dyDescent="0.2"/>
    <row r="687" ht="12.05" customHeight="1" x14ac:dyDescent="0.2"/>
    <row r="688" ht="12.05" customHeight="1" x14ac:dyDescent="0.2"/>
    <row r="689" ht="12.05" customHeight="1" x14ac:dyDescent="0.2"/>
    <row r="690" ht="12.05" customHeight="1" x14ac:dyDescent="0.2"/>
    <row r="691" ht="12.05" customHeight="1" x14ac:dyDescent="0.2"/>
    <row r="692" ht="12.05" customHeight="1" x14ac:dyDescent="0.2"/>
    <row r="693" ht="12.05" customHeight="1" x14ac:dyDescent="0.2"/>
    <row r="694" ht="12.05" customHeight="1" x14ac:dyDescent="0.2"/>
    <row r="695" ht="12.05" customHeight="1" x14ac:dyDescent="0.2"/>
    <row r="696" ht="12.05" customHeight="1" x14ac:dyDescent="0.2"/>
    <row r="697" ht="12.05" customHeight="1" x14ac:dyDescent="0.2"/>
    <row r="698" ht="12.05" customHeight="1" x14ac:dyDescent="0.2"/>
    <row r="699" ht="12.05" customHeight="1" x14ac:dyDescent="0.2"/>
    <row r="700" ht="12.05" customHeight="1" x14ac:dyDescent="0.2"/>
    <row r="701" ht="12.05" customHeight="1" x14ac:dyDescent="0.2"/>
    <row r="702" ht="12.05" customHeight="1" x14ac:dyDescent="0.2"/>
    <row r="703" ht="12.05" customHeight="1" x14ac:dyDescent="0.2"/>
    <row r="704" ht="12.05" customHeight="1" x14ac:dyDescent="0.2"/>
    <row r="705" ht="12.05" customHeight="1" x14ac:dyDescent="0.2"/>
    <row r="706" ht="12.05" customHeight="1" x14ac:dyDescent="0.2"/>
    <row r="707" ht="12.05" customHeight="1" x14ac:dyDescent="0.2"/>
    <row r="708" ht="12.05" customHeight="1" x14ac:dyDescent="0.2"/>
    <row r="709" ht="12.05" customHeight="1" x14ac:dyDescent="0.2"/>
    <row r="710" ht="12.05" customHeight="1" x14ac:dyDescent="0.2"/>
    <row r="711" ht="12.05" customHeight="1" x14ac:dyDescent="0.2"/>
    <row r="712" ht="12.05" customHeight="1" x14ac:dyDescent="0.2"/>
    <row r="713" ht="12.05" customHeight="1" x14ac:dyDescent="0.2"/>
    <row r="714" ht="12.05" customHeight="1" x14ac:dyDescent="0.2"/>
    <row r="715" ht="12.05" customHeight="1" x14ac:dyDescent="0.2"/>
    <row r="716" ht="12.05" customHeight="1" x14ac:dyDescent="0.2"/>
    <row r="717" ht="12.05" customHeight="1" x14ac:dyDescent="0.2"/>
    <row r="718" ht="12.05" customHeight="1" x14ac:dyDescent="0.2"/>
    <row r="719" ht="12.05" customHeight="1" x14ac:dyDescent="0.2"/>
    <row r="720" ht="12.05" customHeight="1" x14ac:dyDescent="0.2"/>
    <row r="721" ht="12.05" customHeight="1" x14ac:dyDescent="0.2"/>
    <row r="722" ht="12.05" customHeight="1" x14ac:dyDescent="0.2"/>
    <row r="723" ht="12.05" customHeight="1" x14ac:dyDescent="0.2"/>
    <row r="724" ht="12.05" customHeight="1" x14ac:dyDescent="0.2"/>
    <row r="725" ht="12.05" customHeight="1" x14ac:dyDescent="0.2"/>
    <row r="726" ht="12.05" customHeight="1" x14ac:dyDescent="0.2"/>
    <row r="727" ht="12.05" customHeight="1" x14ac:dyDescent="0.2"/>
    <row r="728" ht="12.05" customHeight="1" x14ac:dyDescent="0.2"/>
    <row r="729" ht="12.05" customHeight="1" x14ac:dyDescent="0.2"/>
    <row r="730" ht="12.05" customHeight="1" x14ac:dyDescent="0.2"/>
    <row r="731" ht="12.05" customHeight="1" x14ac:dyDescent="0.2"/>
    <row r="732" ht="12.05" customHeight="1" x14ac:dyDescent="0.2"/>
    <row r="733" ht="12.05" customHeight="1" x14ac:dyDescent="0.2"/>
    <row r="734" ht="12.05" customHeight="1" x14ac:dyDescent="0.2"/>
    <row r="735" ht="12.05" customHeight="1" x14ac:dyDescent="0.2"/>
    <row r="736" ht="12.05" customHeight="1" x14ac:dyDescent="0.2"/>
    <row r="737" ht="12.05" customHeight="1" x14ac:dyDescent="0.2"/>
    <row r="738" ht="12.05" customHeight="1" x14ac:dyDescent="0.2"/>
    <row r="739" ht="12.05" customHeight="1" x14ac:dyDescent="0.2"/>
    <row r="740" ht="12.05" customHeight="1" x14ac:dyDescent="0.2"/>
    <row r="741" ht="12.05" customHeight="1" x14ac:dyDescent="0.2"/>
    <row r="742" ht="12.05" customHeight="1" x14ac:dyDescent="0.2"/>
    <row r="743" ht="12.05" customHeight="1" x14ac:dyDescent="0.2"/>
    <row r="744" ht="12.05" customHeight="1" x14ac:dyDescent="0.2"/>
    <row r="745" ht="12.05" customHeight="1" x14ac:dyDescent="0.2"/>
    <row r="746" ht="12.05" customHeight="1" x14ac:dyDescent="0.2"/>
    <row r="747" ht="12.05" customHeight="1" x14ac:dyDescent="0.2"/>
    <row r="748" ht="12.05" customHeight="1" x14ac:dyDescent="0.2"/>
    <row r="749" ht="12.05" customHeight="1" x14ac:dyDescent="0.2"/>
    <row r="750" ht="12.05" customHeight="1" x14ac:dyDescent="0.2"/>
    <row r="751" ht="12.05" customHeight="1" x14ac:dyDescent="0.2"/>
    <row r="752" ht="12.05" customHeight="1" x14ac:dyDescent="0.2"/>
    <row r="753" ht="12.05" customHeight="1" x14ac:dyDescent="0.2"/>
    <row r="754" ht="12.05" customHeight="1" x14ac:dyDescent="0.2"/>
    <row r="755" ht="12.05" customHeight="1" x14ac:dyDescent="0.2"/>
    <row r="756" ht="12.05" customHeight="1" x14ac:dyDescent="0.2"/>
    <row r="757" ht="12.05" customHeight="1" x14ac:dyDescent="0.2"/>
    <row r="758" ht="12.05" customHeight="1" x14ac:dyDescent="0.2"/>
    <row r="759" ht="12.05" customHeight="1" x14ac:dyDescent="0.2"/>
    <row r="760" ht="12.05" customHeight="1" x14ac:dyDescent="0.2"/>
    <row r="761" ht="12.05" customHeight="1" x14ac:dyDescent="0.2"/>
    <row r="762" ht="12.05" customHeight="1" x14ac:dyDescent="0.2"/>
    <row r="763" ht="12.05" customHeight="1" x14ac:dyDescent="0.2"/>
    <row r="764" ht="12.05" customHeight="1" x14ac:dyDescent="0.2"/>
    <row r="765" ht="12.05" customHeight="1" x14ac:dyDescent="0.2"/>
    <row r="766" ht="12.05" customHeight="1" x14ac:dyDescent="0.2"/>
    <row r="767" ht="12.05" customHeight="1" x14ac:dyDescent="0.2"/>
    <row r="768" ht="12.05" customHeight="1" x14ac:dyDescent="0.2"/>
    <row r="769" ht="12.05" customHeight="1" x14ac:dyDescent="0.2"/>
    <row r="770" ht="12.05" customHeight="1" x14ac:dyDescent="0.2"/>
    <row r="771" ht="12.05" customHeight="1" x14ac:dyDescent="0.2"/>
    <row r="772" ht="12.05" customHeight="1" x14ac:dyDescent="0.2"/>
    <row r="773" ht="12.05" customHeight="1" x14ac:dyDescent="0.2"/>
    <row r="774" ht="12.05" customHeight="1" x14ac:dyDescent="0.2"/>
    <row r="775" ht="12.05" customHeight="1" x14ac:dyDescent="0.2"/>
    <row r="776" ht="12.05" customHeight="1" x14ac:dyDescent="0.2"/>
    <row r="777" ht="12.05" customHeight="1" x14ac:dyDescent="0.2"/>
    <row r="778" ht="12.05" customHeight="1" x14ac:dyDescent="0.2"/>
    <row r="779" ht="12.05" customHeight="1" x14ac:dyDescent="0.2"/>
    <row r="780" ht="12.05" customHeight="1" x14ac:dyDescent="0.2"/>
    <row r="781" ht="12.05" customHeight="1" x14ac:dyDescent="0.2"/>
    <row r="782" ht="12.05" customHeight="1" x14ac:dyDescent="0.2"/>
    <row r="783" ht="12.05" customHeight="1" x14ac:dyDescent="0.2"/>
    <row r="784" ht="12.05" customHeight="1" x14ac:dyDescent="0.2"/>
    <row r="785" ht="12.05" customHeight="1" x14ac:dyDescent="0.2"/>
    <row r="786" ht="12.05" customHeight="1" x14ac:dyDescent="0.2"/>
    <row r="787" ht="12.05" customHeight="1" x14ac:dyDescent="0.2"/>
    <row r="788" ht="12.05" customHeight="1" x14ac:dyDescent="0.2"/>
    <row r="789" ht="12.05" customHeight="1" x14ac:dyDescent="0.2"/>
    <row r="790" ht="12.05" customHeight="1" x14ac:dyDescent="0.2"/>
    <row r="791" ht="12.05" customHeight="1" x14ac:dyDescent="0.2"/>
    <row r="792" ht="12.05" customHeight="1" x14ac:dyDescent="0.2"/>
    <row r="793" ht="12.05" customHeight="1" x14ac:dyDescent="0.2"/>
    <row r="794" ht="12.05" customHeight="1" x14ac:dyDescent="0.2"/>
    <row r="795" ht="12.05" customHeight="1" x14ac:dyDescent="0.2"/>
    <row r="796" ht="12.05" customHeight="1" x14ac:dyDescent="0.2"/>
    <row r="797" ht="12.05" customHeight="1" x14ac:dyDescent="0.2"/>
    <row r="798" ht="12.05" customHeight="1" x14ac:dyDescent="0.2"/>
    <row r="799" ht="12.05" customHeight="1" x14ac:dyDescent="0.2"/>
    <row r="800" ht="12.05" customHeight="1" x14ac:dyDescent="0.2"/>
    <row r="801" ht="12.05" customHeight="1" x14ac:dyDescent="0.2"/>
    <row r="802" ht="12.05" customHeight="1" x14ac:dyDescent="0.2"/>
    <row r="803" ht="12.05" customHeight="1" x14ac:dyDescent="0.2"/>
    <row r="804" ht="12.05" customHeight="1" x14ac:dyDescent="0.2"/>
    <row r="805" ht="12.05" customHeight="1" x14ac:dyDescent="0.2"/>
    <row r="806" ht="12.05" customHeight="1" x14ac:dyDescent="0.2"/>
    <row r="807" ht="12.05" customHeight="1" x14ac:dyDescent="0.2"/>
    <row r="808" ht="12.05" customHeight="1" x14ac:dyDescent="0.2"/>
    <row r="809" ht="12.05" customHeight="1" x14ac:dyDescent="0.2"/>
    <row r="810" ht="12.05" customHeight="1" x14ac:dyDescent="0.2"/>
    <row r="811" ht="12.05" customHeight="1" x14ac:dyDescent="0.2"/>
    <row r="812" ht="12.05" customHeight="1" x14ac:dyDescent="0.2"/>
    <row r="813" ht="12.05" customHeight="1" x14ac:dyDescent="0.2"/>
    <row r="814" ht="12.05" customHeight="1" x14ac:dyDescent="0.2"/>
    <row r="815" ht="12.05" customHeight="1" x14ac:dyDescent="0.2"/>
    <row r="816" ht="12.05" customHeight="1" x14ac:dyDescent="0.2"/>
    <row r="817" ht="12.05" customHeight="1" x14ac:dyDescent="0.2"/>
    <row r="818" ht="12.05" customHeight="1" x14ac:dyDescent="0.2"/>
    <row r="819" ht="12.05" customHeight="1" x14ac:dyDescent="0.2"/>
    <row r="820" ht="12.05" customHeight="1" x14ac:dyDescent="0.2"/>
    <row r="821" ht="12.05" customHeight="1" x14ac:dyDescent="0.2"/>
    <row r="822" ht="12.05" customHeight="1" x14ac:dyDescent="0.2"/>
    <row r="823" ht="12.05" customHeight="1" x14ac:dyDescent="0.2"/>
    <row r="824" ht="12.05" customHeight="1" x14ac:dyDescent="0.2"/>
    <row r="825" ht="12.05" customHeight="1" x14ac:dyDescent="0.2"/>
    <row r="826" ht="12.05" customHeight="1" x14ac:dyDescent="0.2"/>
    <row r="827" ht="12.05" customHeight="1" x14ac:dyDescent="0.2"/>
    <row r="828" ht="12.05" customHeight="1" x14ac:dyDescent="0.2"/>
    <row r="829" ht="12.05" customHeight="1" x14ac:dyDescent="0.2"/>
    <row r="830" ht="12.05" customHeight="1" x14ac:dyDescent="0.2"/>
    <row r="831" ht="12.05" customHeight="1" x14ac:dyDescent="0.2"/>
    <row r="832" ht="12.05" customHeight="1" x14ac:dyDescent="0.2"/>
    <row r="833" ht="12.05" customHeight="1" x14ac:dyDescent="0.2"/>
    <row r="834" ht="12.05" customHeight="1" x14ac:dyDescent="0.2"/>
    <row r="835" ht="12.05" customHeight="1" x14ac:dyDescent="0.2"/>
    <row r="836" ht="12.05" customHeight="1" x14ac:dyDescent="0.2"/>
    <row r="837" ht="12.05" customHeight="1" x14ac:dyDescent="0.2"/>
    <row r="838" ht="12.05" customHeight="1" x14ac:dyDescent="0.2"/>
    <row r="839" ht="12.05" customHeight="1" x14ac:dyDescent="0.2"/>
    <row r="840" ht="12.05" customHeight="1" x14ac:dyDescent="0.2"/>
    <row r="841" ht="12.05" customHeight="1" x14ac:dyDescent="0.2"/>
    <row r="842" ht="12.05" customHeight="1" x14ac:dyDescent="0.2"/>
    <row r="843" ht="12.05" customHeight="1" x14ac:dyDescent="0.2"/>
    <row r="844" ht="12.05" customHeight="1" x14ac:dyDescent="0.2"/>
    <row r="845" ht="12.05" customHeight="1" x14ac:dyDescent="0.2"/>
    <row r="846" ht="12.05" customHeight="1" x14ac:dyDescent="0.2"/>
    <row r="847" ht="12.05" customHeight="1" x14ac:dyDescent="0.2"/>
    <row r="848" ht="12.05" customHeight="1" x14ac:dyDescent="0.2"/>
    <row r="849" ht="12.05" customHeight="1" x14ac:dyDescent="0.2"/>
    <row r="850" ht="12.05" customHeight="1" x14ac:dyDescent="0.2"/>
    <row r="851" ht="12.05" customHeight="1" x14ac:dyDescent="0.2"/>
    <row r="852" ht="12.05" customHeight="1" x14ac:dyDescent="0.2"/>
    <row r="853" ht="12.05" customHeight="1" x14ac:dyDescent="0.2"/>
    <row r="854" ht="12.05" customHeight="1" x14ac:dyDescent="0.2"/>
    <row r="855" ht="12.05" customHeight="1" x14ac:dyDescent="0.2"/>
    <row r="856" ht="12.05" customHeight="1" x14ac:dyDescent="0.2"/>
    <row r="857" ht="12.05" customHeight="1" x14ac:dyDescent="0.2"/>
    <row r="858" ht="12.05" customHeight="1" x14ac:dyDescent="0.2"/>
    <row r="859" ht="12.05" customHeight="1" x14ac:dyDescent="0.2"/>
    <row r="860" ht="12.05" customHeight="1" x14ac:dyDescent="0.2"/>
    <row r="861" ht="12.05" customHeight="1" x14ac:dyDescent="0.2"/>
    <row r="862" ht="12.05" customHeight="1" x14ac:dyDescent="0.2"/>
    <row r="863" ht="12.05" customHeight="1" x14ac:dyDescent="0.2"/>
    <row r="864" ht="12.05" customHeight="1" x14ac:dyDescent="0.2"/>
    <row r="865" ht="12.05" customHeight="1" x14ac:dyDescent="0.2"/>
    <row r="866" ht="12.05" customHeight="1" x14ac:dyDescent="0.2"/>
    <row r="867" ht="12.05" customHeight="1" x14ac:dyDescent="0.2"/>
    <row r="868" ht="12.05" customHeight="1" x14ac:dyDescent="0.2"/>
    <row r="869" ht="12.05" customHeight="1" x14ac:dyDescent="0.2"/>
    <row r="870" ht="12.05" customHeight="1" x14ac:dyDescent="0.2"/>
    <row r="871" ht="12.05" customHeight="1" x14ac:dyDescent="0.2"/>
    <row r="872" ht="12.05" customHeight="1" x14ac:dyDescent="0.2"/>
    <row r="873" ht="12.05" customHeight="1" x14ac:dyDescent="0.2"/>
    <row r="874" ht="12.05" customHeight="1" x14ac:dyDescent="0.2"/>
    <row r="875" ht="12.05" customHeight="1" x14ac:dyDescent="0.2"/>
    <row r="876" ht="12.05" customHeight="1" x14ac:dyDescent="0.2"/>
    <row r="877" ht="12.05" customHeight="1" x14ac:dyDescent="0.2"/>
    <row r="878" ht="12.05" customHeight="1" x14ac:dyDescent="0.2"/>
    <row r="879" ht="12.05" customHeight="1" x14ac:dyDescent="0.2"/>
    <row r="880" ht="12.05" customHeight="1" x14ac:dyDescent="0.2"/>
    <row r="881" ht="12.05" customHeight="1" x14ac:dyDescent="0.2"/>
    <row r="882" ht="12.05" customHeight="1" x14ac:dyDescent="0.2"/>
    <row r="883" ht="12.05" customHeight="1" x14ac:dyDescent="0.2"/>
    <row r="884" ht="12.05" customHeight="1" x14ac:dyDescent="0.2"/>
    <row r="885" ht="12.05" customHeight="1" x14ac:dyDescent="0.2"/>
    <row r="886" ht="12.05" customHeight="1" x14ac:dyDescent="0.2"/>
    <row r="887" ht="12.05" customHeight="1" x14ac:dyDescent="0.2"/>
    <row r="888" ht="12.05" customHeight="1" x14ac:dyDescent="0.2"/>
    <row r="889" ht="12.05" customHeight="1" x14ac:dyDescent="0.2"/>
    <row r="890" ht="12.05" customHeight="1" x14ac:dyDescent="0.2"/>
    <row r="891" ht="12.05" customHeight="1" x14ac:dyDescent="0.2"/>
    <row r="892" ht="12.05" customHeight="1" x14ac:dyDescent="0.2"/>
    <row r="893" ht="12.05" customHeight="1" x14ac:dyDescent="0.2"/>
    <row r="894" ht="12.05" customHeight="1" x14ac:dyDescent="0.2"/>
    <row r="895" ht="12.05" customHeight="1" x14ac:dyDescent="0.2"/>
    <row r="896" ht="12.05" customHeight="1" x14ac:dyDescent="0.2"/>
    <row r="897" ht="12.05" customHeight="1" x14ac:dyDescent="0.2"/>
    <row r="898" ht="12.05" customHeight="1" x14ac:dyDescent="0.2"/>
    <row r="899" ht="12.05" customHeight="1" x14ac:dyDescent="0.2"/>
    <row r="900" ht="12.05" customHeight="1" x14ac:dyDescent="0.2"/>
    <row r="901" ht="12.05" customHeight="1" x14ac:dyDescent="0.2"/>
    <row r="902" ht="12.05" customHeight="1" x14ac:dyDescent="0.2"/>
    <row r="903" ht="12.05" customHeight="1" x14ac:dyDescent="0.2"/>
    <row r="904" ht="12.05" customHeight="1" x14ac:dyDescent="0.2"/>
    <row r="905" ht="12.05" customHeight="1" x14ac:dyDescent="0.2"/>
    <row r="906" ht="12.05" customHeight="1" x14ac:dyDescent="0.2"/>
    <row r="907" ht="12.05" customHeight="1" x14ac:dyDescent="0.2"/>
    <row r="908" ht="12.05" customHeight="1" x14ac:dyDescent="0.2"/>
    <row r="909" ht="12.05" customHeight="1" x14ac:dyDescent="0.2"/>
    <row r="910" ht="12.05" customHeight="1" x14ac:dyDescent="0.2"/>
    <row r="911" ht="12.05" customHeight="1" x14ac:dyDescent="0.2"/>
    <row r="912" ht="12.05" customHeight="1" x14ac:dyDescent="0.2"/>
    <row r="913" ht="12.05" customHeight="1" x14ac:dyDescent="0.2"/>
    <row r="914" ht="12.05" customHeight="1" x14ac:dyDescent="0.2"/>
    <row r="915" ht="12.05" customHeight="1" x14ac:dyDescent="0.2"/>
    <row r="916" ht="12.05" customHeight="1" x14ac:dyDescent="0.2"/>
    <row r="917" ht="12.05" customHeight="1" x14ac:dyDescent="0.2"/>
    <row r="918" ht="12.05" customHeight="1" x14ac:dyDescent="0.2"/>
    <row r="919" ht="12.05" customHeight="1" x14ac:dyDescent="0.2"/>
    <row r="920" ht="12.05" customHeight="1" x14ac:dyDescent="0.2"/>
    <row r="921" ht="12.05" customHeight="1" x14ac:dyDescent="0.2"/>
    <row r="922" ht="12.05" customHeight="1" x14ac:dyDescent="0.2"/>
    <row r="923" ht="12.05" customHeight="1" x14ac:dyDescent="0.2"/>
    <row r="924" ht="12.05" customHeight="1" x14ac:dyDescent="0.2"/>
    <row r="925" ht="12.05" customHeight="1" x14ac:dyDescent="0.2"/>
    <row r="926" ht="12.05" customHeight="1" x14ac:dyDescent="0.2"/>
    <row r="927" ht="12.05" customHeight="1" x14ac:dyDescent="0.2"/>
    <row r="928" ht="12.05" customHeight="1" x14ac:dyDescent="0.2"/>
    <row r="929" ht="12.05" customHeight="1" x14ac:dyDescent="0.2"/>
    <row r="930" ht="12.05" customHeight="1" x14ac:dyDescent="0.2"/>
    <row r="931" ht="12.05" customHeight="1" x14ac:dyDescent="0.2"/>
    <row r="932" ht="12.05" customHeight="1" x14ac:dyDescent="0.2"/>
    <row r="933" ht="12.05" customHeight="1" x14ac:dyDescent="0.2"/>
    <row r="934" ht="12.05" customHeight="1" x14ac:dyDescent="0.2"/>
    <row r="935" ht="12.05" customHeight="1" x14ac:dyDescent="0.2"/>
    <row r="936" ht="12.05" customHeight="1" x14ac:dyDescent="0.2"/>
    <row r="937" ht="12.05" customHeight="1" x14ac:dyDescent="0.2"/>
    <row r="938" ht="12.05" customHeight="1" x14ac:dyDescent="0.2"/>
    <row r="939" ht="12.05" customHeight="1" x14ac:dyDescent="0.2"/>
    <row r="940" ht="12.05" customHeight="1" x14ac:dyDescent="0.2"/>
    <row r="941" ht="12.05" customHeight="1" x14ac:dyDescent="0.2"/>
    <row r="942" ht="12.05" customHeight="1" x14ac:dyDescent="0.2"/>
    <row r="943" ht="12.05" customHeight="1" x14ac:dyDescent="0.2"/>
    <row r="944" ht="12.05" customHeight="1" x14ac:dyDescent="0.2"/>
    <row r="945" ht="12.05" customHeight="1" x14ac:dyDescent="0.2"/>
    <row r="946" ht="12.05" customHeight="1" x14ac:dyDescent="0.2"/>
    <row r="947" ht="12.05" customHeight="1" x14ac:dyDescent="0.2"/>
    <row r="948" ht="12.05" customHeight="1" x14ac:dyDescent="0.2"/>
    <row r="949" ht="12.05" customHeight="1" x14ac:dyDescent="0.2"/>
    <row r="950" ht="12.05" customHeight="1" x14ac:dyDescent="0.2"/>
    <row r="951" ht="12.05" customHeight="1" x14ac:dyDescent="0.2"/>
    <row r="952" ht="12.05" customHeight="1" x14ac:dyDescent="0.2"/>
    <row r="953" ht="12.05" customHeight="1" x14ac:dyDescent="0.2"/>
    <row r="954" ht="12.05" customHeight="1" x14ac:dyDescent="0.2"/>
    <row r="955" ht="12.05" customHeight="1" x14ac:dyDescent="0.2"/>
    <row r="956" ht="12.05" customHeight="1" x14ac:dyDescent="0.2"/>
    <row r="957" ht="12.05" customHeight="1" x14ac:dyDescent="0.2"/>
    <row r="958" ht="12.05" customHeight="1" x14ac:dyDescent="0.2"/>
    <row r="959" ht="12.05" customHeight="1" x14ac:dyDescent="0.2"/>
    <row r="960" ht="12.05" customHeight="1" x14ac:dyDescent="0.2"/>
    <row r="961" ht="12.05" customHeight="1" x14ac:dyDescent="0.2"/>
    <row r="962" ht="12.05" customHeight="1" x14ac:dyDescent="0.2"/>
    <row r="963" ht="12.05" customHeight="1" x14ac:dyDescent="0.2"/>
    <row r="964" ht="12.05" customHeight="1" x14ac:dyDescent="0.2"/>
    <row r="965" ht="12.05" customHeight="1" x14ac:dyDescent="0.2"/>
    <row r="966" ht="12.05" customHeight="1" x14ac:dyDescent="0.2"/>
    <row r="967" ht="12.05" customHeight="1" x14ac:dyDescent="0.2"/>
    <row r="968" ht="12.05" customHeight="1" x14ac:dyDescent="0.2"/>
    <row r="969" ht="12.05" customHeight="1" x14ac:dyDescent="0.2"/>
    <row r="970" ht="12.05" customHeight="1" x14ac:dyDescent="0.2"/>
    <row r="971" ht="12.05" customHeight="1" x14ac:dyDescent="0.2"/>
    <row r="972" ht="12.05" customHeight="1" x14ac:dyDescent="0.2"/>
    <row r="973" ht="12.05" customHeight="1" x14ac:dyDescent="0.2"/>
    <row r="974" ht="12.05" customHeight="1" x14ac:dyDescent="0.2"/>
    <row r="975" ht="12.05" customHeight="1" x14ac:dyDescent="0.2"/>
    <row r="976" ht="12.05" customHeight="1" x14ac:dyDescent="0.2"/>
    <row r="977" ht="12.05" customHeight="1" x14ac:dyDescent="0.2"/>
    <row r="978" ht="12.05" customHeight="1" x14ac:dyDescent="0.2"/>
    <row r="979" ht="12.05" customHeight="1" x14ac:dyDescent="0.2"/>
    <row r="980" ht="12.05" customHeight="1" x14ac:dyDescent="0.2"/>
    <row r="981" ht="12.05" customHeight="1" x14ac:dyDescent="0.2"/>
    <row r="982" ht="12.05" customHeight="1" x14ac:dyDescent="0.2"/>
    <row r="983" ht="12.05" customHeight="1" x14ac:dyDescent="0.2"/>
    <row r="984" ht="12.05" customHeight="1" x14ac:dyDescent="0.2"/>
    <row r="985" ht="12.05" customHeight="1" x14ac:dyDescent="0.2"/>
    <row r="986" ht="12.05" customHeight="1" x14ac:dyDescent="0.2"/>
    <row r="987" ht="12.05" customHeight="1" x14ac:dyDescent="0.2"/>
    <row r="988" ht="12.05" customHeight="1" x14ac:dyDescent="0.2"/>
    <row r="989" ht="12.05" customHeight="1" x14ac:dyDescent="0.2"/>
    <row r="990" ht="12.05" customHeight="1" x14ac:dyDescent="0.2"/>
    <row r="991" ht="12.05" customHeight="1" x14ac:dyDescent="0.2"/>
    <row r="992" ht="12.05" customHeight="1" x14ac:dyDescent="0.2"/>
    <row r="993" ht="12.05" customHeight="1" x14ac:dyDescent="0.2"/>
    <row r="994" ht="12.05" customHeight="1" x14ac:dyDescent="0.2"/>
    <row r="995" ht="12.05" customHeight="1" x14ac:dyDescent="0.2"/>
    <row r="996" ht="12.05" customHeight="1" x14ac:dyDescent="0.2"/>
    <row r="997" ht="12.05" customHeight="1" x14ac:dyDescent="0.2"/>
    <row r="998" ht="12.05" customHeight="1" x14ac:dyDescent="0.2"/>
    <row r="999" ht="12.05" customHeight="1" x14ac:dyDescent="0.2"/>
    <row r="1000" ht="12.0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Calendário</vt:lpstr>
      <vt:lpstr>Sobre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Vincius</cp:lastModifiedBy>
  <dcterms:created xsi:type="dcterms:W3CDTF">2018-11-30T02:15:16Z</dcterms:created>
  <dcterms:modified xsi:type="dcterms:W3CDTF">2025-06-25T11:45:54Z</dcterms:modified>
</cp:coreProperties>
</file>